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g\Desktop\"/>
    </mc:Choice>
  </mc:AlternateContent>
  <workbookProtection workbookPassword="EE05" lockStructure="1"/>
  <bookViews>
    <workbookView xWindow="75" yWindow="345" windowWidth="10815" windowHeight="6960"/>
  </bookViews>
  <sheets>
    <sheet name="Questionario" sheetId="1" r:id="rId1"/>
    <sheet name="tabella" sheetId="2" state="hidden" r:id="rId2"/>
    <sheet name="tabella2" sheetId="3" state="hidden" r:id="rId3"/>
  </sheets>
  <definedNames>
    <definedName name="_xlnm._FilterDatabase" localSheetId="0" hidden="1">Questionario!$B$3:$O$4</definedName>
    <definedName name="_xlnm.Print_Area" localSheetId="0">Questionario!$B$1:$O$248</definedName>
  </definedNames>
  <calcPr calcId="152511"/>
</workbook>
</file>

<file path=xl/calcChain.xml><?xml version="1.0" encoding="utf-8"?>
<calcChain xmlns="http://schemas.openxmlformats.org/spreadsheetml/2006/main">
  <c r="X3" i="3" l="1"/>
  <c r="W3" i="3"/>
  <c r="V3" i="3"/>
  <c r="U3" i="3"/>
  <c r="T3" i="3"/>
  <c r="AY3" i="2"/>
  <c r="AC3" i="3"/>
  <c r="AB3" i="3"/>
  <c r="CO3" i="2"/>
  <c r="BR3" i="2"/>
  <c r="BC3" i="2"/>
  <c r="BB3" i="2"/>
  <c r="AK3" i="3"/>
  <c r="AJ3" i="3"/>
  <c r="S3" i="3"/>
  <c r="R3" i="3"/>
  <c r="Q3" i="3"/>
  <c r="P3" i="3"/>
  <c r="O3" i="3"/>
  <c r="N3" i="3"/>
  <c r="M3" i="3"/>
  <c r="L3" i="3"/>
  <c r="K3" i="3"/>
  <c r="D3" i="3"/>
  <c r="A3" i="3"/>
  <c r="B3" i="3"/>
  <c r="J3" i="3"/>
  <c r="I3" i="3"/>
  <c r="H3" i="3"/>
  <c r="G3" i="3"/>
  <c r="F3" i="3"/>
  <c r="E3" i="3"/>
  <c r="C3" i="3"/>
  <c r="DD3" i="2"/>
  <c r="DG3" i="2"/>
  <c r="DF3" i="2"/>
  <c r="CN3" i="2"/>
  <c r="CM3" i="2"/>
  <c r="CL3" i="2"/>
  <c r="CI3" i="2"/>
  <c r="CH3" i="2"/>
  <c r="CG3" i="2"/>
  <c r="BI3" i="2"/>
  <c r="BH3" i="2"/>
  <c r="BG3" i="2"/>
  <c r="BF3" i="2"/>
  <c r="BE3" i="2"/>
  <c r="BD3" i="2"/>
  <c r="AZ3" i="2"/>
  <c r="K132" i="1"/>
  <c r="L51" i="1"/>
  <c r="Q34" i="1"/>
  <c r="Q33" i="1"/>
  <c r="Q32" i="1"/>
  <c r="Q31" i="1"/>
  <c r="Q30" i="1"/>
  <c r="K46" i="1"/>
  <c r="L55" i="1"/>
  <c r="L56" i="1" s="1"/>
  <c r="L54" i="1"/>
  <c r="K56" i="1"/>
  <c r="J56" i="1"/>
  <c r="I56" i="1"/>
  <c r="H56" i="1"/>
  <c r="K53" i="1"/>
  <c r="J53" i="1"/>
  <c r="I53" i="1"/>
  <c r="H53" i="1"/>
  <c r="L52" i="1"/>
  <c r="P35" i="1"/>
  <c r="O35" i="1"/>
  <c r="N35" i="1"/>
  <c r="M35" i="1"/>
  <c r="K175" i="1"/>
  <c r="E175" i="1"/>
  <c r="K166" i="1"/>
  <c r="E166" i="1"/>
  <c r="AA3" i="2"/>
  <c r="U3" i="2"/>
  <c r="V3" i="2"/>
  <c r="T3" i="2"/>
  <c r="S3" i="2"/>
  <c r="R3" i="2"/>
  <c r="Q3" i="2"/>
  <c r="P3" i="2"/>
  <c r="O3" i="2"/>
  <c r="N3" i="2"/>
  <c r="M3" i="2"/>
  <c r="L3" i="2"/>
  <c r="K3" i="2"/>
  <c r="N84" i="1"/>
  <c r="K84" i="1"/>
  <c r="AT12" i="1"/>
  <c r="AT11" i="1"/>
  <c r="E214" i="1"/>
  <c r="F214" i="1"/>
  <c r="G214" i="1"/>
  <c r="DJ3" i="2"/>
  <c r="CU3" i="3"/>
  <c r="BJ3" i="2"/>
  <c r="BK3" i="2"/>
  <c r="BL3" i="2"/>
  <c r="BM3" i="2"/>
  <c r="BN3" i="2"/>
  <c r="BO3" i="2"/>
  <c r="AD3" i="2"/>
  <c r="G226" i="1"/>
  <c r="N154" i="1"/>
  <c r="E226" i="1"/>
  <c r="N132" i="1"/>
  <c r="N102" i="1"/>
  <c r="K102" i="1"/>
  <c r="CR3" i="3"/>
  <c r="CS3" i="3"/>
  <c r="CT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I3" i="3"/>
  <c r="AF3" i="3"/>
  <c r="AG3" i="3"/>
  <c r="AH3" i="3"/>
  <c r="AE3" i="3"/>
  <c r="AD3" i="3"/>
  <c r="AA3" i="3"/>
  <c r="Z3" i="3"/>
  <c r="Y3" i="3"/>
  <c r="DN3" i="2"/>
  <c r="DO3" i="2"/>
  <c r="DP3" i="2"/>
  <c r="DQ3" i="2"/>
  <c r="DR3" i="2"/>
  <c r="DS3" i="2"/>
  <c r="DH3" i="2"/>
  <c r="DI3" i="2"/>
  <c r="DK3" i="2"/>
  <c r="DL3" i="2"/>
  <c r="DM3" i="2"/>
  <c r="DC3" i="2"/>
  <c r="DE3" i="2"/>
  <c r="DB3" i="2"/>
  <c r="CV3" i="2"/>
  <c r="CW3" i="2"/>
  <c r="CX3" i="2"/>
  <c r="CY3" i="2"/>
  <c r="CZ3" i="2"/>
  <c r="DA3" i="2"/>
  <c r="CP3" i="2"/>
  <c r="CQ3" i="2"/>
  <c r="CR3" i="2"/>
  <c r="CS3" i="2"/>
  <c r="CT3" i="2"/>
  <c r="CU3" i="2"/>
  <c r="CK3" i="2"/>
  <c r="CJ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Q3" i="2"/>
  <c r="BP3" i="2"/>
  <c r="BA3" i="2"/>
  <c r="AX3" i="2"/>
  <c r="AW3" i="2"/>
  <c r="AV3" i="2"/>
  <c r="AU3" i="2"/>
  <c r="AT3" i="2"/>
  <c r="AS3" i="2"/>
  <c r="AP3" i="2"/>
  <c r="AQ3" i="2"/>
  <c r="AR3" i="2"/>
  <c r="AO3" i="2"/>
  <c r="AN3" i="2"/>
  <c r="AM3" i="2"/>
  <c r="AL3" i="2"/>
  <c r="AK3" i="2"/>
  <c r="AJ3" i="2"/>
  <c r="AI3" i="2"/>
  <c r="AH3" i="2"/>
  <c r="AG3" i="2"/>
  <c r="AF3" i="2"/>
  <c r="AE3" i="2"/>
  <c r="AC3" i="2"/>
  <c r="AB3" i="2"/>
  <c r="Z3" i="2"/>
  <c r="Y3" i="2"/>
  <c r="X3" i="2"/>
  <c r="W3" i="2"/>
  <c r="J3" i="2"/>
  <c r="I3" i="2"/>
  <c r="H3" i="2"/>
  <c r="G3" i="2"/>
  <c r="F3" i="2"/>
  <c r="E3" i="2"/>
  <c r="D3" i="2"/>
  <c r="C3" i="2"/>
  <c r="B3" i="2"/>
  <c r="A3" i="2"/>
  <c r="I219" i="1"/>
  <c r="I220" i="1"/>
  <c r="I226" i="1" s="1"/>
  <c r="I221" i="1"/>
  <c r="I222" i="1"/>
  <c r="I223" i="1"/>
  <c r="I224" i="1"/>
  <c r="I225" i="1"/>
  <c r="H226" i="1"/>
  <c r="F226" i="1"/>
  <c r="I210" i="1"/>
  <c r="H214" i="1"/>
  <c r="I207" i="1"/>
  <c r="I208" i="1"/>
  <c r="I209" i="1"/>
  <c r="I211" i="1"/>
  <c r="I212" i="1"/>
  <c r="I213" i="1"/>
  <c r="K154" i="1"/>
  <c r="L53" i="1"/>
  <c r="Q35" i="1" l="1"/>
  <c r="L46" i="1" s="1"/>
  <c r="I214" i="1"/>
  <c r="M51" i="1"/>
</calcChain>
</file>

<file path=xl/sharedStrings.xml><?xml version="1.0" encoding="utf-8"?>
<sst xmlns="http://schemas.openxmlformats.org/spreadsheetml/2006/main" count="1207" uniqueCount="1026">
  <si>
    <t>NAIC87400E - VOLLA - I.C.  V. DE SICA</t>
  </si>
  <si>
    <t>NAIC87500A - VOLLA - I.C. FALCONE</t>
  </si>
  <si>
    <t>NAIC88000T - LACCO AMENO - I.C. V. MENNELLA</t>
  </si>
  <si>
    <t>NAIC88100N - CRISPANO - I.C. QUASIMODO</t>
  </si>
  <si>
    <t>NAIC89000C - NA - I.C. FIORELLI</t>
  </si>
  <si>
    <t>NAIC897007 - GRUMO NEVANO I.C. MATTEO. CIRIL</t>
  </si>
  <si>
    <t>NAIC898003 - CASALNUOVO IC DE NICOLA</t>
  </si>
  <si>
    <t>NAIC89900V - NA - I.C. CONFALONIERI</t>
  </si>
  <si>
    <t>NAIC8A500P - NA - I.C. S. GIOVANNI BOSCO</t>
  </si>
  <si>
    <t>NAIC8AA00B - NA - I.C. GABELLI</t>
  </si>
  <si>
    <t>NAIC8AG00A - CASOLA ISTITUTO COMPRENSIVO</t>
  </si>
  <si>
    <t>NAIC8AH006 - C.MMARE I.C. DI CAPUA</t>
  </si>
  <si>
    <t>NAIC8AM007 - VICO EQUENSE 2 I.C. CAULINO</t>
  </si>
  <si>
    <t>NAIC8AQ00P - CAMPOSANO - I.C. VIRGILIO</t>
  </si>
  <si>
    <t>NAIC8AR00E - CASAMICCIOLA - I.C. IBSEN</t>
  </si>
  <si>
    <t>NAIC8AS00A - LETTERE - I.C. PELLICO</t>
  </si>
  <si>
    <t>NAIC8B400D - POMPEI IC MATTEO DELLA CORTE</t>
  </si>
  <si>
    <t>NAIC8B5009 - POMPEI IC AMEDEO MAIURI</t>
  </si>
  <si>
    <t>NAIC8BN009 - PIANO  DI SORRENTO I.C.</t>
  </si>
  <si>
    <t>NAIC8BP001 - PORTICI 3 ISTITUTO COMPRENSIVO</t>
  </si>
  <si>
    <t>NAIC8C3008 - TERZIGNO I.C. GIUSTI</t>
  </si>
  <si>
    <t>NAIC8CA00L - PORTICI IC 1 D.BOSCO - MELLONI</t>
  </si>
  <si>
    <t>NAIC8CS00C - T. GRECO IC DE NICOLA - SASSO</t>
  </si>
  <si>
    <t>NAIC8D300V - BOSCOREALE IC 2 - F. DATI</t>
  </si>
  <si>
    <t>NAIC8D7006 - POZZUOLI IC - 5  ARTIACO</t>
  </si>
  <si>
    <t>NAIC8DA007 - ERCOLANO IC 3 DE CURTIS UNGARET</t>
  </si>
  <si>
    <t>NAIC8DH002 - C.MMARE I.C. 2 PANZINI</t>
  </si>
  <si>
    <t>NAIC8DM00P - POZZUOLI I.C. 8 ORIANI DIAZ SUC</t>
  </si>
  <si>
    <t>NAIC8DQ002 - AFRAGOLA IC 2 CASTALDO-NOSENG0</t>
  </si>
  <si>
    <t>NAIC8DX006 - QUALIANO I.C. 2 D. BOSCO VERDI</t>
  </si>
  <si>
    <t>NAIC8ED009 - BOSCOREALE IC 3 CASTALDI RODARI</t>
  </si>
  <si>
    <t>NAMM098004 - SOLIMENA NAPOLI</t>
  </si>
  <si>
    <t>NAMM162006 - "ANGELO MOZZILLO" AFRAGOLA</t>
  </si>
  <si>
    <t>NAMM29400E - S.M.S. G.B. BASILE  GIUGLIANO</t>
  </si>
  <si>
    <t>NAMM29500A - CANTE -GIUGLIANO IN CAMPANIA</t>
  </si>
  <si>
    <t>NAMM297002 - SMS DON S. VITALE - GIUGLIANO</t>
  </si>
  <si>
    <t>NAMM34100V - GUARANO MELITO DI NAPOLI</t>
  </si>
  <si>
    <t>Da integrare nella parte relativa al quadro di riferimento</t>
  </si>
  <si>
    <t>Da integrare nella parte dedicata alle DSA</t>
  </si>
  <si>
    <t>Non adeguato all'attività didattica svolta quotidianamente</t>
  </si>
  <si>
    <t>Complessa e problematica</t>
  </si>
  <si>
    <t>Complessa, ma efficiente</t>
  </si>
  <si>
    <t>Efficace, tempestiva ed efficiente</t>
  </si>
  <si>
    <t>Con disinvoltura</t>
  </si>
  <si>
    <t>Con tranquillità e impegno</t>
  </si>
  <si>
    <t>Con difficoltà</t>
  </si>
  <si>
    <t>Con ansia e preoccupazione</t>
  </si>
  <si>
    <t>Difficile</t>
  </si>
  <si>
    <t>Abbastanza difficile</t>
  </si>
  <si>
    <t>Abbastanza facile</t>
  </si>
  <si>
    <t>Facile</t>
  </si>
  <si>
    <t>Voto di ammissione</t>
  </si>
  <si>
    <t>amm_voto6</t>
  </si>
  <si>
    <t>amm_voto7</t>
  </si>
  <si>
    <t>amm_voto8</t>
  </si>
  <si>
    <t>amm_voto9</t>
  </si>
  <si>
    <t>amm_voto10</t>
  </si>
  <si>
    <t>difficolta</t>
  </si>
  <si>
    <t>NAMM27100T - IACCARINO - ERCOLANO</t>
  </si>
  <si>
    <t>NAMM50900R - G. PASCOLI TORRE ANNUNZIATA</t>
  </si>
  <si>
    <t>NAMM535009 - SC. SEC. DI I GRADO  ADA NEGRI</t>
  </si>
  <si>
    <t>NAMM649004 - PIRANDELLO - SVEVO  NAPOLI</t>
  </si>
  <si>
    <t>SAIC80600A - IST.COMPR. BRACIGLIANO</t>
  </si>
  <si>
    <t>SAIC807006 - IST.COMPR. SAN GREGORIO MAGNO</t>
  </si>
  <si>
    <t>SAIC80900T - IST.COMPR. CAMEROTA</t>
  </si>
  <si>
    <t>SAIC81100T - IST.COMPR. TRAMONTI</t>
  </si>
  <si>
    <t>SAIC81300D - IST.COMPR. OLIVETO CITRA</t>
  </si>
  <si>
    <t>SAIC815005 - IST.COMPR. SAN GIOVANNI A PIRO</t>
  </si>
  <si>
    <t>SAIC81800L - IST.COMPR. SALERNO V "OGLIARA"</t>
  </si>
  <si>
    <t>SAIC81900C - IST.COMPR. EBOLI III S.CECILIA</t>
  </si>
  <si>
    <t>SAIC823004 - IST.COMPR. RAVELLO</t>
  </si>
  <si>
    <t>SAIC83200V - IST.COMPR. OGLIASTRO</t>
  </si>
  <si>
    <t>SAIC83300P - I.C. ALTAVILLA S.GIOVANNI XXIII</t>
  </si>
  <si>
    <t>SAIC83400E - IST.COMPR. AMALFI</t>
  </si>
  <si>
    <t>SAIC836006 - IST.COMPR. BARONISSI</t>
  </si>
  <si>
    <t>SAIC83800T - IST.COMPR. BATTIPAGLIA "GATTO"</t>
  </si>
  <si>
    <t>SAIC84700L - IST.COMPR. CASTEL SAN GIORGIO</t>
  </si>
  <si>
    <t>SAIC85000C - IST.COMPR. CONTURSI</t>
  </si>
  <si>
    <t>SAIC852004 - IST.COMPR. EBOLI - ROMANO</t>
  </si>
  <si>
    <t>SAIC857007 - IST. C. GIFFONI V.P. "LINGUITI"</t>
  </si>
  <si>
    <t>SAIC858003 - IST. COMPR. VIETRI SUL MARE</t>
  </si>
  <si>
    <t>SAIC86200P - IST.COMPR.MONTECORVINO PUGLIANO</t>
  </si>
  <si>
    <t>SAIC86300E - IST.COMPR. MONTECORVINO ROVELLA</t>
  </si>
  <si>
    <t>SAIC866002 - IST.COMPR. OMIGNANO</t>
  </si>
  <si>
    <t>SAIC87100D - IST.COMPR. SANT'ARSENIO</t>
  </si>
  <si>
    <t>SAIC873005 - IST.COMPR. POSITANO "L.PORZIO"</t>
  </si>
  <si>
    <t>SAIC87700C - IST.COMPR. S.CIPRIANO PICENTINO</t>
  </si>
  <si>
    <t>SAIC878008 - IST.COMPR. SAPRI "SANTA CROCE"</t>
  </si>
  <si>
    <t>SAIC880008 - IST.COMPR. SAPRI "ALIGHIERI"</t>
  </si>
  <si>
    <t>SAIC881004 - IST.COMPR. SASSANO</t>
  </si>
  <si>
    <t>SAIC88300Q - IST.COMPR. SCAFATI "ANARDI"</t>
  </si>
  <si>
    <t>SAIC887003 - IST.COMPR. ALBANELLA</t>
  </si>
  <si>
    <t>SAIC88800V - IST.COMPR. PONTECAGNANO MOSCATI</t>
  </si>
  <si>
    <t>SAIC88900P - IST.COMPR. EBOLI - MATTEO RIPA</t>
  </si>
  <si>
    <t>SAIC89000V - IST.COMPR. FISCIANO</t>
  </si>
  <si>
    <t>SAIC89100P - IST.COMPR. SALERNO-FRATTE S.TOM</t>
  </si>
  <si>
    <t>SAIC89200E - I.C. FISCIANO LANCUSI "DE CARO"</t>
  </si>
  <si>
    <t>SAIC89300A - IC SALERNO "ALFANO - QUASIMODO"</t>
  </si>
  <si>
    <t>SAIC895002 - IST.COMP.PONTECAGNANO S.ANTONIO</t>
  </si>
  <si>
    <t>SAIC89700N - IST.COMPR. TEGGIANO</t>
  </si>
  <si>
    <t>SAIC89800D - IST.COMPR.  SIANO</t>
  </si>
  <si>
    <t>SAIC899009 - IST.COMPR.  S. VALENTINO TORIO</t>
  </si>
  <si>
    <t>SAIC8AF001 - IST. COMPR. MAIORI</t>
  </si>
  <si>
    <t>SAIC8AG00R - IST. COMPR. SICIGNANO ALBURNI</t>
  </si>
  <si>
    <t>SAIC8AH00L - IST. COMPR. ROCCADASPIDE</t>
  </si>
  <si>
    <t>SAIC8AJ00T - IST. COMPR. CAGGIANO</t>
  </si>
  <si>
    <t>SAIC8AM009 - IST. COMPR. ROFRANO</t>
  </si>
  <si>
    <t>SAIC8AP00R - IST. COMPR. CENTOLA</t>
  </si>
  <si>
    <t>SAIC8AQ00L - IST. COMPR. GIOI CILENTO</t>
  </si>
  <si>
    <t>SAIC8AS00N - IST. C. BATTIPAGLIA "SALVEMINI"</t>
  </si>
  <si>
    <t>SAIC8AT00D - IST. COMPR. AGROPOLI "R. VAIRO"</t>
  </si>
  <si>
    <t>SAMM13400C - PAGANI "A. CRISCUOLO"</t>
  </si>
  <si>
    <t>SAMM17400V - SALERNO "MONTERISI"</t>
  </si>
  <si>
    <t>SAMM181002 - SALERNO "T.TASSO"</t>
  </si>
  <si>
    <t>SAMM28200P - SARNO "AMENDOLA"</t>
  </si>
  <si>
    <t>SAMM285006 - CAVA DE'TIRRENI "BALZICO"</t>
  </si>
  <si>
    <t>SAMM28800N - NOCERA SUPERIORE"FRESA PASCOLI</t>
  </si>
  <si>
    <t>SAVC01000Q - CONVITTO NAZIONALE "T.TASSO" SALERNO</t>
  </si>
  <si>
    <t xml:space="preserve"> - Controllare che le celle con fondino giallo, ad inizio e fine questionario, contengano dati congruenti tra di loro.</t>
  </si>
  <si>
    <t>N° alunni con disabilità  che non hanno conseguito la licenza, ma l'attestato di credito formativo</t>
  </si>
  <si>
    <t>Totale candidati interni</t>
  </si>
  <si>
    <t>Totale candidati esterni</t>
  </si>
  <si>
    <t>voti_L2_int6</t>
  </si>
  <si>
    <t>voti_L2_int7</t>
  </si>
  <si>
    <t>voti_L2_int8</t>
  </si>
  <si>
    <t>voti_L2_int9</t>
  </si>
  <si>
    <t>voti_L2_int10</t>
  </si>
  <si>
    <t>voti_L2_est6</t>
  </si>
  <si>
    <t>voti_L2_est7</t>
  </si>
  <si>
    <t>voti_L2_est8</t>
  </si>
  <si>
    <t>voti_L2_est9</t>
  </si>
  <si>
    <t>voti_L2_est10</t>
  </si>
  <si>
    <t>Vcoll_int6</t>
  </si>
  <si>
    <t>Vcoll_int7</t>
  </si>
  <si>
    <t>Vcoll_int8</t>
  </si>
  <si>
    <t>Vcoll_int9</t>
  </si>
  <si>
    <t>Vcoll_int10</t>
  </si>
  <si>
    <t>Vcoll_est6</t>
  </si>
  <si>
    <t>Vcoll_est7</t>
  </si>
  <si>
    <t>Vcoll_est8</t>
  </si>
  <si>
    <t>Vcoll_est9</t>
  </si>
  <si>
    <t>Vcoll_est10</t>
  </si>
  <si>
    <t>\</t>
  </si>
  <si>
    <t>Ufficio Scolastico Regionale per la Campania</t>
  </si>
  <si>
    <t>M_it_AS_nonvalid</t>
  </si>
  <si>
    <t>M_st_AS_nonvalid</t>
  </si>
  <si>
    <t>F_it_AS_nonvalid</t>
  </si>
  <si>
    <t>F_st_AS_nonvalid</t>
  </si>
  <si>
    <t>M_it_no_profitto</t>
  </si>
  <si>
    <t>M_st_no_profitto</t>
  </si>
  <si>
    <t>F_it_no_profitto</t>
  </si>
  <si>
    <t>F_st_no_profitto</t>
  </si>
  <si>
    <t>Ammissione all'Esame di Stato</t>
  </si>
  <si>
    <t>stud_est_M_it_ass</t>
  </si>
  <si>
    <t>stud_est_M_st_ass</t>
  </si>
  <si>
    <t>stud_est_F_it_ass</t>
  </si>
  <si>
    <t>stud_est_F_st_ass</t>
  </si>
  <si>
    <t>impegni della commissione</t>
  </si>
  <si>
    <t>n_giorni_scritti</t>
  </si>
  <si>
    <t>n_giorni_colloqui</t>
  </si>
  <si>
    <t>prova scritto_italiano</t>
  </si>
  <si>
    <t>voti_it_int_6</t>
  </si>
  <si>
    <t>voti_it_int_7</t>
  </si>
  <si>
    <t>voti_it_int_8</t>
  </si>
  <si>
    <t>voti_it_int_9</t>
  </si>
  <si>
    <t>voti_it_int_10</t>
  </si>
  <si>
    <t>voti_it_est_6</t>
  </si>
  <si>
    <t>voti_it_est_7</t>
  </si>
  <si>
    <t>voti_it_est_8</t>
  </si>
  <si>
    <t>voti_it_est_9</t>
  </si>
  <si>
    <t>voti_it_est_10</t>
  </si>
  <si>
    <t>voti_mt_int_6</t>
  </si>
  <si>
    <t>voti_mt_int_7</t>
  </si>
  <si>
    <t>voti_mt_int_8</t>
  </si>
  <si>
    <t>voti_mt_int_9</t>
  </si>
  <si>
    <t>voti_mt_int_10</t>
  </si>
  <si>
    <t>voti_mt_est_6</t>
  </si>
  <si>
    <t>voti_mt_est_7</t>
  </si>
  <si>
    <t>voti_mt_est_8</t>
  </si>
  <si>
    <t>voti_mt_est_9</t>
  </si>
  <si>
    <t>voti_mt_est_10</t>
  </si>
  <si>
    <t>SCEGLIERE QUI LA SCUOLA</t>
  </si>
  <si>
    <t>Informazioni sul presidente:</t>
  </si>
  <si>
    <t>Cognome e nome:</t>
  </si>
  <si>
    <t>Qualifica</t>
  </si>
  <si>
    <t>Qualifica:</t>
  </si>
  <si>
    <t>Composizione della commissione:</t>
  </si>
  <si>
    <t>Numero totale classi terze:</t>
  </si>
  <si>
    <t>Tipologia Scuola:</t>
  </si>
  <si>
    <t>Numero commissari:</t>
  </si>
  <si>
    <t>Statale</t>
  </si>
  <si>
    <t>Paritaria</t>
  </si>
  <si>
    <t>Numero studenti interni scrutinati:</t>
  </si>
  <si>
    <t>Numero studenti esterni:</t>
  </si>
  <si>
    <t>maschi</t>
  </si>
  <si>
    <t>italiani</t>
  </si>
  <si>
    <t>stranieri</t>
  </si>
  <si>
    <t>femmine</t>
  </si>
  <si>
    <t>italiane</t>
  </si>
  <si>
    <t>straniere</t>
  </si>
  <si>
    <t>totali</t>
  </si>
  <si>
    <t>Impegni della commissione:</t>
  </si>
  <si>
    <t>Numero di giorni dedicati alle prove scritte:</t>
  </si>
  <si>
    <t>Numero di giorni dedicati ai colloqui:</t>
  </si>
  <si>
    <t>PROVE: TIPOLOGIA ED ESITI</t>
  </si>
  <si>
    <t>(da compilare solo se si effettuano due prove scritte di lingua straniera)</t>
  </si>
  <si>
    <t>Dirigente scolastico</t>
  </si>
  <si>
    <t>Tipologia:</t>
  </si>
  <si>
    <t>n°</t>
  </si>
  <si>
    <t>Votazioni conseguite:</t>
  </si>
  <si>
    <t>Modalità ricorrenti nella conduzione dei colloqui e valutazione:</t>
  </si>
  <si>
    <t>scr_it_1</t>
  </si>
  <si>
    <t>scr_it_2</t>
  </si>
  <si>
    <t>scr_it_3</t>
  </si>
  <si>
    <t>scr_mt_2</t>
  </si>
  <si>
    <t>scr_mt_1</t>
  </si>
  <si>
    <t>scr_L1_1</t>
  </si>
  <si>
    <t>scr_L2_2</t>
  </si>
  <si>
    <t>scr_L1_2</t>
  </si>
  <si>
    <t>scr_L1_3</t>
  </si>
  <si>
    <t>Quanti alunni con disabilità certificata erano presenti all'esame?</t>
  </si>
  <si>
    <t>Quanti alunni con diagnosi specialistica di Disturbo Specifico di Apprendimento (DSA) erano presenti all'esame?</t>
  </si>
  <si>
    <t>Quali strumenti compensativi sono stati utilizzati?</t>
  </si>
  <si>
    <t>1- PC</t>
  </si>
  <si>
    <t>2 - Calcolatrice</t>
  </si>
  <si>
    <t>3 - Software facilitatore</t>
  </si>
  <si>
    <t>4 - Altro</t>
  </si>
  <si>
    <t>Votazioni di licenza:</t>
  </si>
  <si>
    <r>
      <t>Candidati interni:</t>
    </r>
    <r>
      <rPr>
        <sz val="10"/>
        <rFont val="Arial"/>
      </rPr>
      <t xml:space="preserve"> (solo alunni presenti)</t>
    </r>
  </si>
  <si>
    <t>Non licenziati</t>
  </si>
  <si>
    <t>10 e Lode</t>
  </si>
  <si>
    <t>Valutazioni del Presidente:</t>
  </si>
  <si>
    <t>Documentazione:</t>
  </si>
  <si>
    <t>Come ha valutato la documentazione di ammissione dei consigli di classe?</t>
  </si>
  <si>
    <t>V_int_F_st_10L</t>
  </si>
  <si>
    <t>V_est_M_it_no</t>
  </si>
  <si>
    <t>V_est_M_it_6</t>
  </si>
  <si>
    <t>V_est_M_it_7</t>
  </si>
  <si>
    <t>V_est_M_it_8</t>
  </si>
  <si>
    <t>V_est_M_it_9</t>
  </si>
  <si>
    <t>V_est_M_it_10</t>
  </si>
  <si>
    <t>V_est_M_it_10L</t>
  </si>
  <si>
    <t>V_est_M_st_no</t>
  </si>
  <si>
    <t>V_est_M_st_6</t>
  </si>
  <si>
    <t>V_est_M_st_7</t>
  </si>
  <si>
    <t>V_est_M_st_8</t>
  </si>
  <si>
    <t>V_est_M_st_9</t>
  </si>
  <si>
    <t>V_est_M_st_10</t>
  </si>
  <si>
    <t>V_est_M_st_10L</t>
  </si>
  <si>
    <t>V_est_F_it_no</t>
  </si>
  <si>
    <t>V_est_F_it_6</t>
  </si>
  <si>
    <t>V_est_F_it_7</t>
  </si>
  <si>
    <t>V_est_F_it_8</t>
  </si>
  <si>
    <t>V_est_F_it_9</t>
  </si>
  <si>
    <t>V_est_F_it_10</t>
  </si>
  <si>
    <t>V_est_F_it_10L</t>
  </si>
  <si>
    <t>V_est_F_st_no</t>
  </si>
  <si>
    <t>V_est_F_st_6</t>
  </si>
  <si>
    <t>V_est_F_st_7</t>
  </si>
  <si>
    <t>V_est_F_st_8</t>
  </si>
  <si>
    <t>V_est_F_st_9</t>
  </si>
  <si>
    <t>V_est_F_st_10</t>
  </si>
  <si>
    <t>V_est_F_st_10L</t>
  </si>
  <si>
    <t>Pres_doc_1</t>
  </si>
  <si>
    <t>Clima:</t>
  </si>
  <si>
    <t>Come hanno affrontato l'esame gli alunni?</t>
  </si>
  <si>
    <t>Denominazione scuola</t>
  </si>
  <si>
    <t>Cognome e nome</t>
  </si>
  <si>
    <t>Presidente</t>
  </si>
  <si>
    <t>Commissione</t>
  </si>
  <si>
    <t>n° classi</t>
  </si>
  <si>
    <t>scuola</t>
  </si>
  <si>
    <t>n° commiss.</t>
  </si>
  <si>
    <t>stud_int_scr_M_it</t>
  </si>
  <si>
    <t>stud_int_scr_M_st</t>
  </si>
  <si>
    <t>stud_int_scr_F_it</t>
  </si>
  <si>
    <t>stud_int_scr_F_st</t>
  </si>
  <si>
    <t>stud_int_amm_M_it</t>
  </si>
  <si>
    <t>stud_int_amm_M_st</t>
  </si>
  <si>
    <t>stud_int_amm_F_it</t>
  </si>
  <si>
    <t>stud_int_amm_F_st</t>
  </si>
  <si>
    <t>stud_int_ass_M_it</t>
  </si>
  <si>
    <t>stud_int_ass_M_st</t>
  </si>
  <si>
    <t>stud_int_ass_F_it</t>
  </si>
  <si>
    <t>stud_int_ass_F_st</t>
  </si>
  <si>
    <t>stud_est_M_it</t>
  </si>
  <si>
    <t>stud_est_M_st</t>
  </si>
  <si>
    <t>stud_est_F_it</t>
  </si>
  <si>
    <t>stud_est_F_st</t>
  </si>
  <si>
    <t>scr_L2_1</t>
  </si>
  <si>
    <t>scr_L2_3</t>
  </si>
  <si>
    <t>1 - Domande per ciascuna disciplina di studio:</t>
  </si>
  <si>
    <t>2 - Domande a carattere pluridisciplinare:</t>
  </si>
  <si>
    <t>3 - Argomento a scelta del candidato o concordato:</t>
  </si>
  <si>
    <t>4 - Elaborati pluridisciplinari dello studente:</t>
  </si>
  <si>
    <t>5 - Per le lingue comunitarie, colloquio in lingua:</t>
  </si>
  <si>
    <t>coll1</t>
  </si>
  <si>
    <t>Coll2</t>
  </si>
  <si>
    <t>Coll3</t>
  </si>
  <si>
    <t>Coll4</t>
  </si>
  <si>
    <t>Coll5</t>
  </si>
  <si>
    <t>n°dis</t>
  </si>
  <si>
    <t>dis_it_dif</t>
  </si>
  <si>
    <t>n°DSA</t>
  </si>
  <si>
    <t>DSA_str_1</t>
  </si>
  <si>
    <t>DSA_str_2</t>
  </si>
  <si>
    <t>DSA_str_3</t>
  </si>
  <si>
    <t>DSA_str_4</t>
  </si>
  <si>
    <t>DSA_+t_it</t>
  </si>
  <si>
    <t>DSA_+t_mt</t>
  </si>
  <si>
    <t>V_int_M_it_no</t>
  </si>
  <si>
    <t>V_int_M_it_6</t>
  </si>
  <si>
    <t>V_int_M_it_7</t>
  </si>
  <si>
    <t>V_int_M_it_8</t>
  </si>
  <si>
    <t>V_int_M_it_9</t>
  </si>
  <si>
    <t>V_int_M_it_10</t>
  </si>
  <si>
    <t>V_int_M_it_10L</t>
  </si>
  <si>
    <t>V_int_M_st_no</t>
  </si>
  <si>
    <t>V_int_M_st_6</t>
  </si>
  <si>
    <t>V_int_M_st_7</t>
  </si>
  <si>
    <t>V_int_M_st_8</t>
  </si>
  <si>
    <t>V_int_M_st_9</t>
  </si>
  <si>
    <t>V_int_M_st_10</t>
  </si>
  <si>
    <t>V_int_M_st_10L</t>
  </si>
  <si>
    <t>V_int_F_it_no</t>
  </si>
  <si>
    <t>V_int_F_it_6</t>
  </si>
  <si>
    <t>V_int_F_it_7</t>
  </si>
  <si>
    <t>V_int_F_it_8</t>
  </si>
  <si>
    <t>V_int_F_it_9</t>
  </si>
  <si>
    <t>V_int_F_it_10</t>
  </si>
  <si>
    <t>V_int_F_it_10L</t>
  </si>
  <si>
    <t>V_int_F_st_no</t>
  </si>
  <si>
    <t>V_int_F_st_6</t>
  </si>
  <si>
    <t>V_int_F_st_7</t>
  </si>
  <si>
    <t>V_int_F_st_8</t>
  </si>
  <si>
    <t>V_int_F_st_9</t>
  </si>
  <si>
    <t>V_int_F_st_10</t>
  </si>
  <si>
    <t>Pres_cli_1</t>
  </si>
  <si>
    <t>Pres_cli_2</t>
  </si>
  <si>
    <t>Pres_cli_3</t>
  </si>
  <si>
    <t>Pres_cli_4</t>
  </si>
  <si>
    <t>presidente</t>
  </si>
  <si>
    <t>valutazioni di licenza candidati esterni</t>
  </si>
  <si>
    <t>valutazioni di licenza candidati interni</t>
  </si>
  <si>
    <t>modalità colloqui</t>
  </si>
  <si>
    <t>prova scritta lingua 2</t>
  </si>
  <si>
    <t>prova scritta lingua 1</t>
  </si>
  <si>
    <t>prova scritta matematica</t>
  </si>
  <si>
    <t>TERMINE DEL QUESTIONARIO</t>
  </si>
  <si>
    <t>RELAZIONE-QUESTIONARIO DEL PRESIDENTE DI COMMISSIONE</t>
  </si>
  <si>
    <t>Codice meccanografico e denominazione dell'istituto principale:</t>
  </si>
  <si>
    <t>Prove per gli alunni con disabilità:</t>
  </si>
  <si>
    <t>Prove per gli alunni con DSA:</t>
  </si>
  <si>
    <t>si</t>
  </si>
  <si>
    <t>no</t>
  </si>
  <si>
    <t>Di cui non ammessi per mancata validità dell’anno scolastico*</t>
  </si>
  <si>
    <t>Totale studenti interni ammessi all’esame</t>
  </si>
  <si>
    <t>Totale</t>
  </si>
  <si>
    <t>Candidati interni</t>
  </si>
  <si>
    <t>Candidati esterni</t>
  </si>
  <si>
    <t>Voto di ammissione:</t>
  </si>
  <si>
    <t>(per ogni voto indicare il numero di candidati che lo hanno conseguito)</t>
  </si>
  <si>
    <r>
      <t xml:space="preserve">* Candidati non presenti </t>
    </r>
    <r>
      <rPr>
        <u/>
        <sz val="10"/>
        <color indexed="48"/>
        <rFont val="Arial"/>
        <family val="2"/>
      </rPr>
      <t>totalmente</t>
    </r>
    <r>
      <rPr>
        <sz val="10"/>
        <color indexed="48"/>
        <rFont val="Arial"/>
        <family val="2"/>
      </rPr>
      <t xml:space="preserve"> o </t>
    </r>
    <r>
      <rPr>
        <u/>
        <sz val="10"/>
        <color indexed="48"/>
        <rFont val="Arial"/>
        <family val="2"/>
      </rPr>
      <t xml:space="preserve">parzialmente </t>
    </r>
    <r>
      <rPr>
        <sz val="10"/>
        <color indexed="48"/>
        <rFont val="Arial"/>
        <family val="2"/>
      </rPr>
      <t>alle prove</t>
    </r>
  </si>
  <si>
    <r>
      <t>Candidati esterni:</t>
    </r>
    <r>
      <rPr>
        <sz val="10"/>
        <rFont val="Arial"/>
      </rPr>
      <t xml:space="preserve"> (solo candidati presenti)</t>
    </r>
  </si>
  <si>
    <r>
      <t xml:space="preserve">Eventuali difficoltà o problemi riscontrati </t>
    </r>
    <r>
      <rPr>
        <sz val="10"/>
        <rFont val="Arial"/>
        <family val="2"/>
      </rPr>
      <t>(max 150 battute)</t>
    </r>
    <r>
      <rPr>
        <b/>
        <sz val="10"/>
        <rFont val="Arial"/>
        <family val="2"/>
      </rPr>
      <t>:</t>
    </r>
  </si>
  <si>
    <t>Avvertenze</t>
  </si>
  <si>
    <t xml:space="preserve"> - Inserire i dati solo nelle celle con fondino azzurro.</t>
  </si>
  <si>
    <t>Sempre</t>
  </si>
  <si>
    <t>Spesso</t>
  </si>
  <si>
    <t>A volte</t>
  </si>
  <si>
    <t>Mai</t>
  </si>
  <si>
    <t>Si per tutti i diversamente abili presenti</t>
  </si>
  <si>
    <t>Si per alcuni diversamente abili presenti</t>
  </si>
  <si>
    <t>No per nessun diversamente abile presente</t>
  </si>
  <si>
    <t>Si</t>
  </si>
  <si>
    <t>No</t>
  </si>
  <si>
    <t>Esauriente, chiara e completa</t>
  </si>
  <si>
    <t>Completa, ma non sempre chiara</t>
  </si>
  <si>
    <t>Adeguata</t>
  </si>
  <si>
    <t>Non del tutto soddisfacente</t>
  </si>
  <si>
    <t>Buono sia per qualità che per quantità</t>
  </si>
  <si>
    <t>Da integrare con ulteriori esempi</t>
  </si>
  <si>
    <t>AVIC84100C - I. C. "E. BOTTO PICELLA"</t>
  </si>
  <si>
    <t>BNIC81000L - IC S.ANGELO A C.</t>
  </si>
  <si>
    <t>BNIC813004 - I.C. "A.MAZZARELLA" CERRETO S.</t>
  </si>
  <si>
    <t>BNIC81400X - I.C. KENNEDY CUSANO MUTRI</t>
  </si>
  <si>
    <t>BNIC81700B - IC "E.FALCETTI" APICE</t>
  </si>
  <si>
    <t>BNIC819003 - IC "DE FILIPPO" MORCONE</t>
  </si>
  <si>
    <t>BNIC82300P - IC PIETRELCINA</t>
  </si>
  <si>
    <t>BNIC82500A - IC S.BARTOLOMEO IN GALDO</t>
  </si>
  <si>
    <t>BNIC826006 - IC S.MARCO DEI C.</t>
  </si>
  <si>
    <t>BNIC827002 - IC N. 2 S.AGATA DEI G.</t>
  </si>
  <si>
    <t>BNIC82900N - IC TELESE</t>
  </si>
  <si>
    <t>BNIC833009 - IC COLLE SANNITA</t>
  </si>
  <si>
    <t>BNIC83800C - IC "F.DE SANCTIS" MOIANO</t>
  </si>
  <si>
    <t>BNIC841008 - IC "S.G. BOSCO" S.SALVATORE T.</t>
  </si>
  <si>
    <t>BNIC84300X - I.C. "G. MOSCATI" BENEVENTO</t>
  </si>
  <si>
    <t>BNIC84400Q - I.C.  "G.B.LUCARELLI" BENEVENTO</t>
  </si>
  <si>
    <t>BNIC84500G - IC "F. TORRE" BENEVENTO</t>
  </si>
  <si>
    <t>BNIC848003 - I.C. O. FRAGNITO  S. GIORGIO M.</t>
  </si>
  <si>
    <t>BNIC84900V - I.C.  PONTE</t>
  </si>
  <si>
    <t>BNIC850003 - I.C. VITULANO</t>
  </si>
  <si>
    <t>BNIC85200P - I.C.  "A. MANZONI"  AMOROSI</t>
  </si>
  <si>
    <t>BNIC86100D - I.C.  "PASCOLI"    BENEVENTO</t>
  </si>
  <si>
    <t>CEIC812009 - I.A.C."VENTRIGLIA"- PIEDIMONTE</t>
  </si>
  <si>
    <t>CEIC813005 - I.A.C.  GIOIA SANNITICA</t>
  </si>
  <si>
    <t>CEIC81500R - I. A. C.    ALIFE</t>
  </si>
  <si>
    <t>CEIC818008 - I.A.C."FOSCOLO"- CANCELLO ED A.</t>
  </si>
  <si>
    <t>CEIC819004 - I.A.C.   FRANCOLISE</t>
  </si>
  <si>
    <t>CEIC82300Q - I.A.C." ALIGHIERI"  BELLONA</t>
  </si>
  <si>
    <t>CEIC84600C - I.A.C. "SOLIMENE"- SPARANISE</t>
  </si>
  <si>
    <t>CEIC85400B - I.A.C. CAPRIATI AL VOLTURNO</t>
  </si>
  <si>
    <t>CEIC86200A - I.A.C. G.PARENTE AVERSA</t>
  </si>
  <si>
    <t>CEIC863006 - I. C. S. DE CURTIS AVERSA</t>
  </si>
  <si>
    <t>CEIC88300B - MACERATA CAMPANIA</t>
  </si>
  <si>
    <t>CEIC88800E - ROCCAMONFINA - GALLUCCIO</t>
  </si>
  <si>
    <t>NAIC81000G - NA - I.C. COLLETTA</t>
  </si>
  <si>
    <t>NAIC81100B - NA - I.C. BORSELLINO</t>
  </si>
  <si>
    <t>NAIC812007 - NA - I.C. CAMPO DEL MORICINO</t>
  </si>
  <si>
    <t>NAIC81400V - NA - I.C. NAZARETH</t>
  </si>
  <si>
    <t>NAIC81500P - NA - I.C. D'ACQUISTO</t>
  </si>
  <si>
    <t>NAIC820006 - NA - I.C. NEVIO</t>
  </si>
  <si>
    <t>NAIC825009 - NA - I.C. MINUCCI</t>
  </si>
  <si>
    <t>NAIC827001 - NA - I.C. SAVIO</t>
  </si>
  <si>
    <t>NAIC83000R - NA - I.C. MAROTTA</t>
  </si>
  <si>
    <t>NAIC83100L - NA - I.C. MAIURI</t>
  </si>
  <si>
    <t>NAIC833008 - NA - I.C. CIMAROSA</t>
  </si>
  <si>
    <t>NAIC834004 - AFRAGOLA IC EUROPA UNITA</t>
  </si>
  <si>
    <t>NAIC83600Q - ANACAPRI IC - GEMITO</t>
  </si>
  <si>
    <t>NAIC84500E - CASAVATORE I.C. NICOLA ROMEO</t>
  </si>
  <si>
    <t>NAIC847006 - C.MMARE I.C. DENZA</t>
  </si>
  <si>
    <t>NAIC84900T - CASTELLO DI CISTERNA I.C.</t>
  </si>
  <si>
    <t>NAIC85100T - NA - I.C. VITTORINO DA FELTRE</t>
  </si>
  <si>
    <t>NAIC85700R - VOLLA - I.C. SERAO</t>
  </si>
  <si>
    <t>NAIC863004 - POGGIOMARINO IC DE FILIPPO</t>
  </si>
  <si>
    <t>NAIC86400X - PIMONTE I.C. PARIDE DEL POZZO</t>
  </si>
  <si>
    <t>NAIC86500Q - M. DI PROCIDA - I.C. VESPUCCI</t>
  </si>
  <si>
    <t>NAIC86700B - MASSA DI SOMMA - I.C. L. RADICE</t>
  </si>
  <si>
    <t>AVIC81000R - I.C. A.DI MEO</t>
  </si>
  <si>
    <t>AVIC81500X - I.C. CASALBORE</t>
  </si>
  <si>
    <t>AVIC81600Q - I.C. "S. AURIGEMMA"</t>
  </si>
  <si>
    <t>AVIC81700G - I.C. J F.KENNEDY</t>
  </si>
  <si>
    <t>AVIC83200N - I.C. T.TASSO</t>
  </si>
  <si>
    <t>AVIC83700R - I.C. G.PASCOLI</t>
  </si>
  <si>
    <t>AVIC842008 - I.C. MONS.P.GUERRIERO</t>
  </si>
  <si>
    <t>AVIC84400X - IC "N. PECORELLI"</t>
  </si>
  <si>
    <t>AVIC84600G - I.C. BENEDETTO CROCE</t>
  </si>
  <si>
    <t>AVIC848007 - I.C. C.CARUSO</t>
  </si>
  <si>
    <t>AVIC849003 - I.C. "CALVARIO - COVOTTA"</t>
  </si>
  <si>
    <t>AVIC851003 - I.C. G.TENTINDO</t>
  </si>
  <si>
    <t>AVIC857002 - I.C. DI PRATOLA SERRA</t>
  </si>
  <si>
    <t>AVIC86000T - I.C. N. IANNACCONE</t>
  </si>
  <si>
    <t>AVIC86100N - I.C. MERCOGLIANO</t>
  </si>
  <si>
    <t>AVIC86600R - I.C. "GIOVANNI XXIII"</t>
  </si>
  <si>
    <t>AVIC86800C - I.C. "GIOVANNI PALATUCCI"</t>
  </si>
  <si>
    <t>AVIC87000C - I.C. "R. GUARINI"</t>
  </si>
  <si>
    <t>AVIC871008 - ISTITUTO COMPR. "F. DE SANCTIS"</t>
  </si>
  <si>
    <t>AVIC87300X - I.C. LUIGI DI PRISCO</t>
  </si>
  <si>
    <t>AVIC87400Q - I.C. G. PASCOLI</t>
  </si>
  <si>
    <t>AVIC87500G - I.C. CRISCUOLI</t>
  </si>
  <si>
    <t>AVIC880003 - I.C. "A. F. GALIANI"</t>
  </si>
  <si>
    <t>AVIC88100V - I.C. SERINO</t>
  </si>
  <si>
    <t>AVIC88300E - I.C. AIELLO DEL SABATO</t>
  </si>
  <si>
    <t>AVIC88400A - ISTITUTO COMPRENSIVO"F.GUARINI"</t>
  </si>
  <si>
    <t>AVMM00500A - S.M. F.  SOLIMENA</t>
  </si>
  <si>
    <t>BNIC804009 - I.C. "S@MNIUM"  PONTELANDOLFO</t>
  </si>
  <si>
    <t>BNIC834005 - IC FOGLIANISE - TOCCO C.</t>
  </si>
  <si>
    <t>BNIC83700L - IC  "L. DA VINCI" DUGENTA</t>
  </si>
  <si>
    <t>BNIC842004 - IC "L. VANVITELLI" AIROLA</t>
  </si>
  <si>
    <t>BNIC84600B - I.C. "A. DE BLASIO" GUARDIA S.</t>
  </si>
  <si>
    <t>BNIC85400A - I.C.  1 MONTESARCHIO</t>
  </si>
  <si>
    <t>BNIC85700T - I.C. " RITA LEVI MONTALCINI "</t>
  </si>
  <si>
    <t>BNVC01000A - "P.GIANNONE" BENEVENTO</t>
  </si>
  <si>
    <t>CEIC80800N - COLLECINI - GIOVANNI XXIII</t>
  </si>
  <si>
    <t>CEIC84900X - I.C. "LUCA TOZZI" FRIGNANO</t>
  </si>
  <si>
    <t>CEIC86500T - CARINARO</t>
  </si>
  <si>
    <t>CEIC86600N - AILANO</t>
  </si>
  <si>
    <t>CEIC868009 - I.A.C. ALVIGNANO</t>
  </si>
  <si>
    <t>CEIC869005 - ISTITUTO COMPRENSIVO F. GESUE'</t>
  </si>
  <si>
    <t>CEIC870009 - ISTITUTO COMPRENSIVO ALDO MORO</t>
  </si>
  <si>
    <t>CEIC87300R - I.C. DI TEVEROLA</t>
  </si>
  <si>
    <t>CEIC87400L - I.C. DI SAN MARCELLINO</t>
  </si>
  <si>
    <t>CEIC877004 - PRINCIPE PIEMONTE S.MARIA C.V.</t>
  </si>
  <si>
    <t>CEIC88000X - CASTEL VOLTURNO CENTRO</t>
  </si>
  <si>
    <t>CEIC884007 - "G. FALCONE" PIEDIMONTE MATESE</t>
  </si>
  <si>
    <t>CEIC88700P - CARINOLA - FALCIANO DEL MASSICO</t>
  </si>
  <si>
    <t>CEIC892006 - VANVITELLI CASERTA</t>
  </si>
  <si>
    <t>NAIC80200L - CALVIZZANO I.C. MARCO POLO</t>
  </si>
  <si>
    <t>NAIC82200T - NA - I.C. NOVARO- CAVOUR</t>
  </si>
  <si>
    <t>NAIC82800R - NA - I.C. 80 BERLINGUER</t>
  </si>
  <si>
    <t>NAIC84300V - CASALNUOVO IC  RAG. D'EUROPA</t>
  </si>
  <si>
    <t>NAIC850002 - CERCOLA - IC CUSTRA</t>
  </si>
  <si>
    <t>NAIC855005 - STRIANO I.C. D'AVINO</t>
  </si>
  <si>
    <t>NAIC868007 - MARIGLIANELLA IC CARDUCCI</t>
  </si>
  <si>
    <t>NAIC87900N - CASALNUOVO IC VIVIANI</t>
  </si>
  <si>
    <t>NAIC883009 - CERCOLA - IC GIORDANO</t>
  </si>
  <si>
    <t>NAIC885001 - VILLARICCA - I.C. CALVINO</t>
  </si>
  <si>
    <t>NAIC892004 - NA - I.C. CAPUOZZO</t>
  </si>
  <si>
    <t>NAIC8AJ002 - CASALNUOVO IC ALDO MORO</t>
  </si>
  <si>
    <t>NAIC8AP00V - NOLA - I.C. MAMELI</t>
  </si>
  <si>
    <t>NAIC8B0006 - NA - I.C. 49 TOTI-BORSI-GIURLEO</t>
  </si>
  <si>
    <t>NAIC8B1002 - NA - I.C. 83 PORCHIANO-BORDIGA</t>
  </si>
  <si>
    <t>NAIC8B200T - NA - I.C. ALDO MORO</t>
  </si>
  <si>
    <t>NAIC8B300N - NA - I.C.  88 E. DE FILIPPO</t>
  </si>
  <si>
    <t>NAIC8B800R - VOLLA IC  SAN GIOVANNI BOSCO</t>
  </si>
  <si>
    <t>NAIC8B900L - NA - I.C. 61 SAURO-ERRICO-PASCO</t>
  </si>
  <si>
    <t>NAIC8BE009 - MARIGLIANO IC PACINOTTI</t>
  </si>
  <si>
    <t>NAIC8BF005 - OTTAVIANO - I.C. SAN GENNARELLO</t>
  </si>
  <si>
    <t>NAIC8BG001 - T.ANNUNZIATA  I.C.  ALFIERI</t>
  </si>
  <si>
    <t>NAIC8BK00T - T.GRECO I.C.S.GIAMPIETRO-ROMANO</t>
  </si>
  <si>
    <t>NAIC8BM00D - T.GRECO IC G.B. ANGIOLETTI</t>
  </si>
  <si>
    <t>NAIC8BR00L - NA - I.C. DELLA VALLE</t>
  </si>
  <si>
    <t>NAIC8BT00N - NA - I.C. 22 ALBERTO MARIO</t>
  </si>
  <si>
    <t>NAIC8C000R - T.GRECOI.C. GIACOMO LEOPARDI</t>
  </si>
  <si>
    <t>NAIC8C800B - NA - I.C. 68 RODINO'</t>
  </si>
  <si>
    <t>NAIC8C9007 - NA - I.C. VIVIANI</t>
  </si>
  <si>
    <t>NAIC8CC008 - PORTICI  IC 4 DE LAUZIERES</t>
  </si>
  <si>
    <t>NAIC8CF00Q - NA - I.C. 51 ORIANI-GUARINO</t>
  </si>
  <si>
    <t>NAIC8CJ00L - OTTAVIANO - I.C. M. BENEVENTANO</t>
  </si>
  <si>
    <t>NAIC8CM004 - NA - I.C. 58 KENNEDY</t>
  </si>
  <si>
    <t>NAIC8CP00G - NA - I.C. FALCONE</t>
  </si>
  <si>
    <t>NAIC8CQ00B - PALMA CAMP. I.C. 1 DE CURTIS</t>
  </si>
  <si>
    <t>NAIC8CT008 - POLLENA I.C. G. DONIZETTI</t>
  </si>
  <si>
    <t>NAIC8CV00X - NA - I.C.  PALASCIANO</t>
  </si>
  <si>
    <t>NAIC8CW00Q - NA - I.C. FERDINANDO RUSSO</t>
  </si>
  <si>
    <t>NAIC8D400P - CAIVANO IC 2 DE GASPERI</t>
  </si>
  <si>
    <t>NAIC8D8002 - MASSA LUBRENSE IC BOZZAOTRA</t>
  </si>
  <si>
    <t>NAIC8D900T - MASSA LUBRENSE IC PULCARELLI-PA</t>
  </si>
  <si>
    <t>NAIC8DB003 - ERCOLANO 5 IOVINO SCOTELLARO</t>
  </si>
  <si>
    <t>NAIC8DE00E - POMIGLIANO I.C.FALCONE CATULLO</t>
  </si>
  <si>
    <t>NAIC8DJ007 - C.MMARE IC 5 KAROL WOJTYLA</t>
  </si>
  <si>
    <t>NAIC8DL00V - POZZUOLI I.C. 2 DE AMCIS - DIAZ</t>
  </si>
  <si>
    <t>NAIC8DS003 - CAIVANO IC 3 PARCO VERDE</t>
  </si>
  <si>
    <t>NAIC8DV00E - POZZUOLI I.C. 4  PERGOLESI</t>
  </si>
  <si>
    <t>NAIC8DW00A - POZZUOLI I.C. 7 PERGOLESI 2</t>
  </si>
  <si>
    <t>NAIC8DY002 - POZZUOLI IC 6 QUASIMODO DICEARC</t>
  </si>
  <si>
    <t>NAIC8DZ00T - BACOLI IC 1 P. DI TARSO</t>
  </si>
  <si>
    <t>NAIC8E0002 - FORIO IC 1 ISTITUTO COMPRENSIVO</t>
  </si>
  <si>
    <t>NAIC8E100T - FRATTAMAGGIORE IC 3 - GENOINO</t>
  </si>
  <si>
    <t>NAIC8EB00N - CAIVANO IC S.M. MILANI</t>
  </si>
  <si>
    <t>NAIC8EH00L - ARZANO IC 1 - ARIOSTO</t>
  </si>
  <si>
    <t>NAIC8EJ00T - BOSCOTRECASE IC 1 - S.M. PRISCO</t>
  </si>
  <si>
    <t>NAIC8EL00D - CARDITO IC M. POLO - GALILEI</t>
  </si>
  <si>
    <t>NAIC8EN005 - CASORIA IC CORTESE</t>
  </si>
  <si>
    <t>NAIC8ES00N - CASORIA 4 IC PUCCINI</t>
  </si>
  <si>
    <t>NAIC8EV005 - CASORIA IC F. PALIZZI</t>
  </si>
  <si>
    <t>NAIC8F100C - NA - I.C. 20  VILLA FLEURENT</t>
  </si>
  <si>
    <t>NAIC8F2008 - S. ANTIMO IC GIOVANNI XXIII</t>
  </si>
  <si>
    <t>NAIC8F3004 - S. ANTIMO 2 - G. LEOPARDI</t>
  </si>
  <si>
    <t>NAIC8F400X - S. ANTIMO 3 - D. LORENZO MILANI</t>
  </si>
  <si>
    <t>NAIC8F700B - QUARTO I.C. 4 DON L. MILANI</t>
  </si>
  <si>
    <t>NAIC8F9003 - POGGIOMARINO 1 IC - CAPOLUOGO</t>
  </si>
  <si>
    <t>NAIC8FA00C - MELITO 1 - TEN. L. MAURIELLO</t>
  </si>
  <si>
    <t>NAIC8FC004 - QUARTO I.C. 3 GADDA CENTR.</t>
  </si>
  <si>
    <t>NAIC8FK008 - SORRENTO IC TASSO</t>
  </si>
  <si>
    <t>NAIC8FL004 - VILLARICCA IC   "G.SIANI"</t>
  </si>
  <si>
    <t>NAIC8FM00X - NA - I.C. 91 MINNITI</t>
  </si>
  <si>
    <t>NAIC8FQ007 - SCISCIANO IC OMODEO BEETHOVEN</t>
  </si>
  <si>
    <t>NAIC8FS008 - ARZANO IC 3 - KAROL WOITYLA</t>
  </si>
  <si>
    <t>NAIC8FX00B - ROCCARAINOLA I.C. S. GIOVANNI 1</t>
  </si>
  <si>
    <t>NAIC8FY007 - T.ANNUNZIATA I.C.  G.LEOPARDI</t>
  </si>
  <si>
    <t>NAIC8GB00V - NA - I.C. 13 IGNAZIO DI LOYOLA</t>
  </si>
  <si>
    <t>NAIC8GD00E - NA - I.C. 76 F. MASTRIANI</t>
  </si>
  <si>
    <t>NAIC8GG002 - VICO EQUENSE I.C. COSTIERO</t>
  </si>
  <si>
    <t>NAIC8GJ003 - MARANO I.C. DARMON</t>
  </si>
  <si>
    <t>NAMM0A000L - ILLUMINATO - CIRINO - MUGNANO</t>
  </si>
  <si>
    <t>NAMM0A100C - GOBETTI - DE FILIPPO - QUARTO</t>
  </si>
  <si>
    <t>NAMM0AX00B - RITA LEVI MONTALCINI  AFRAGOLA</t>
  </si>
  <si>
    <t>NAMM0AZ003 - FUCINI - RONCALLI  GRAGNANO</t>
  </si>
  <si>
    <t>NAMM31400E - GIOVANNI SCOTTI</t>
  </si>
  <si>
    <t>NAMM607002 - VIALE DELLE ACACIE</t>
  </si>
  <si>
    <t>SAIC83900N - IST.COMPR. BATTIPAGLIA - PENNA</t>
  </si>
  <si>
    <t>SAIC84100N - G. PALATUCCI</t>
  </si>
  <si>
    <t>SAIC85500G - IST. COMPR. ASCEA "PARMENIDE"</t>
  </si>
  <si>
    <t>SAIC86400A - IST.COMPR. OLEVANO S/T "VINCI"</t>
  </si>
  <si>
    <t>SAIC88200X - I. C. "CAN. SAMUELE FALCO"</t>
  </si>
  <si>
    <t>SAIC8A0002 - IST. COMPR. CASTELLABATE</t>
  </si>
  <si>
    <t>SAIC8A100T - I.C. CAVA TIRR. GIOVANNI XXIII</t>
  </si>
  <si>
    <t>SAIC8A200N - COLLIANO</t>
  </si>
  <si>
    <t>SAIC8A4009 - IST.COMPR. AGROPOLI S.MARCO</t>
  </si>
  <si>
    <t>SAIC8A5005 - IST.COMPR. PAGANI S.ALFONSO</t>
  </si>
  <si>
    <t>SAIC8A6001 - I.C. SALERNO GIOVANNI PAOLO II</t>
  </si>
  <si>
    <t>SAIC8A700R - IST.COMPR. SALERNO G. BARRA</t>
  </si>
  <si>
    <t>SAIC8A800L - IST.COMPR. SALERNO VICINANZA</t>
  </si>
  <si>
    <t>SAIC8A900C - IST.COMPR. S. MARZANO SUL SARNO</t>
  </si>
  <si>
    <t>SAIC8AA00T - IST.COMP.SALA CONSILINA CAMERA</t>
  </si>
  <si>
    <t>SAIC8AB00N - I.C. RITA LEVI-MONTALCINI</t>
  </si>
  <si>
    <t>SAIC8AC00D - IST.COMPR. SALERNO CALCEDONIA</t>
  </si>
  <si>
    <t>SAIC8AD009 - IST. C. BATTIPAGLIA "G.MARCONI"</t>
  </si>
  <si>
    <t>SAIC8AV005 - IST. COMPR. FUTANI</t>
  </si>
  <si>
    <t>SAIC8AX00R - IST. COMPR. BELLIZZI</t>
  </si>
  <si>
    <t>SAIC8AZ00C - IST. COMPR. CAPACCIO PAESTUM</t>
  </si>
  <si>
    <t>SAIC8BA00C - IST.COMPR."EDUARDO DE FILIPPO"</t>
  </si>
  <si>
    <t>SAIC8BE00Q - IST. COMPR. BUCCINO</t>
  </si>
  <si>
    <t>SAIC8BF00G - IST. COMPR. SANTA MARINA POLICA</t>
  </si>
  <si>
    <t>SAIC8BG00B - IST.COMPR EBOLI G. GONZAGA</t>
  </si>
  <si>
    <t>SAIC8BH007 - IST.COMPR. PELLEZZANO</t>
  </si>
  <si>
    <t>SAIC8BJ00C - IST.COMPR. CAMPAGNA CAP.</t>
  </si>
  <si>
    <t>SAIC8BL004 - I.C. VALLO LUCANIA - NOVI VELIA</t>
  </si>
  <si>
    <t>SAMM28700T - MERCATO SAN SEV. "S.TOMMASO"</t>
  </si>
  <si>
    <t>Si ringrazia per la collaborazione</t>
  </si>
  <si>
    <t xml:space="preserve"> </t>
  </si>
  <si>
    <r>
      <t xml:space="preserve"> - Completata la compilazione, </t>
    </r>
    <r>
      <rPr>
        <b/>
        <sz val="10"/>
        <color indexed="10"/>
        <rFont val="Arial"/>
        <family val="2"/>
      </rPr>
      <t xml:space="preserve">salvare il file rinominandolo con il codice meccanografico dell'istituto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senza modificare il formato excel</t>
    </r>
    <r>
      <rPr>
        <sz val="10"/>
        <rFont val="Arial"/>
        <family val="2"/>
      </rPr>
      <t>) e inviarlo entro il</t>
    </r>
    <r>
      <rPr>
        <b/>
        <sz val="10"/>
        <rFont val="Arial"/>
        <family val="2"/>
      </rPr>
      <t xml:space="preserve"> 3 luglio 2018 </t>
    </r>
    <r>
      <rPr>
        <sz val="10"/>
        <rFont val="Arial"/>
        <family val="2"/>
      </rPr>
      <t xml:space="preserve">al seguente indirizzo di posta elettronica </t>
    </r>
    <r>
      <rPr>
        <b/>
        <sz val="10"/>
        <rFont val="Arial"/>
        <family val="2"/>
      </rPr>
      <t xml:space="preserve">esami1ciclocampania@gmail.com </t>
    </r>
  </si>
  <si>
    <t>Di cui non ammessi per essere incorsi nella sanzione disciplinare della non ammissione all' esame di Stato</t>
  </si>
  <si>
    <t>Di cui non ammessi per mancata partecipazione alle prove nazionali predisposte dall'Invalsi</t>
  </si>
  <si>
    <t>Di cui non ammessi per profitto</t>
  </si>
  <si>
    <t>&lt;6</t>
  </si>
  <si>
    <t xml:space="preserve">1 - Testo narrativo o descrittivo </t>
  </si>
  <si>
    <t>2 - Testo argomentativo</t>
  </si>
  <si>
    <t>3 - Comprensione e sintesi di un testo letterario, divulgativo, scientifico</t>
  </si>
  <si>
    <t>4 - Prova strutturata</t>
  </si>
  <si>
    <t>Prova scritta relativa alle competenze logico matematiche: tipologia e valutazione</t>
  </si>
  <si>
    <t>1 - Problemi articolati su una o più richieste</t>
  </si>
  <si>
    <t>2 - Quesiti a risposta aperta</t>
  </si>
  <si>
    <t>(per ogni votazione indicata inserire il numero di candidati che hanno conseguito tale votazione nella prova relativa alle competenze logico matematiche)</t>
  </si>
  <si>
    <t>1 - Questionario di comprensione di un testo</t>
  </si>
  <si>
    <t>3 - Elaborazione di un dialogo</t>
  </si>
  <si>
    <t>4 - Lettera o email personale</t>
  </si>
  <si>
    <t>2 - Completamento/Riordino e riscrittura/Trasformazione di un testo</t>
  </si>
  <si>
    <t>5 - Sintesi di un testo</t>
  </si>
  <si>
    <t xml:space="preserve">Prova scritta relativa alle competenze nelle lingue straniere  </t>
  </si>
  <si>
    <t>1a Lingua Straniera: tipologia e valutazione</t>
  </si>
  <si>
    <r>
      <t>2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Lingua Straniera: tipologia e valutazione</t>
    </r>
  </si>
  <si>
    <t>studiate, viene attribuito un unico voto espresso in decimi, senza utilizzare frazioni decimali</t>
  </si>
  <si>
    <t>*Alla prova di lingua straniera, ancorché distinta in sezioni corrispondenti alle due lingue</t>
  </si>
  <si>
    <t xml:space="preserve">N° alunni con disabilità che hanno effettuato la prova scritta relativa alle competenze logico matematiche differenziata </t>
  </si>
  <si>
    <t>E' stato concesso maggior tempo per lo svolgimento della prova relativa alle competenze logico matematiche?</t>
  </si>
  <si>
    <t>E' stato concesso maggior tempo per lo svolgimento della prova relativa alle competenze di lingua staniera?</t>
  </si>
  <si>
    <t>Come hanno percepito la prova relativa alle competenze di italiano gli alunni?</t>
  </si>
  <si>
    <t>Come hanno percepito la prova relativa alle competenze logico matematiche gli alunni?</t>
  </si>
  <si>
    <t>Prova scritta relativa alle competenze di italiano: tipologia e valutazione</t>
  </si>
  <si>
    <t>(per ogni votazione indicata inserire il numero di candidati che hanno conseguito tale votazione nella prova scritta relativa alle competenze di italiano)</t>
  </si>
  <si>
    <t xml:space="preserve">N° alunni con disabilità che hanno effettuato la prova scritta relativa alle competenze di italiano differenziata </t>
  </si>
  <si>
    <t>E' stato concesso maggior tempo per lo svolgimento della prova relativa alle competenze di italiano?</t>
  </si>
  <si>
    <t>Come hanno percepito la prova relativa alle competenze nelle lingue straniere gli alunni?</t>
  </si>
  <si>
    <t xml:space="preserve">N° alunni con disabilità che hanno effettuato la prova relativa alle competenze nelle lingue straniere differenziata </t>
  </si>
  <si>
    <t>Esame di Stato conclusivo del primo ciclo - a.s. 2017/18</t>
  </si>
  <si>
    <t>Ammissione all’esame di Stato:</t>
  </si>
  <si>
    <r>
      <t>*</t>
    </r>
    <r>
      <rPr>
        <i/>
        <sz val="10"/>
        <color indexed="48"/>
        <rFont val="Arial"/>
        <family val="2"/>
      </rPr>
      <t xml:space="preserve"> Presenze inferiori ai ¾ dell'orario annuale (D.lgs 62/17, art. 5 comma 1)</t>
    </r>
  </si>
  <si>
    <t>Numero dei candidati  all’esame di Stato:</t>
  </si>
  <si>
    <t>Numero studenti interni ammessi all'esame:</t>
  </si>
  <si>
    <t>Numero studenti interni non presenti all'esame*:</t>
  </si>
  <si>
    <t>Totale studenti interni presenti all’esame</t>
  </si>
  <si>
    <t>Numero studenti esterni non presenti all'esame*:</t>
  </si>
  <si>
    <t>Totale studenti esterni presenti all’esame</t>
  </si>
  <si>
    <r>
      <t>N.B.</t>
    </r>
    <r>
      <rPr>
        <i/>
        <sz val="10"/>
        <color indexed="48"/>
        <rFont val="Arial"/>
        <family val="2"/>
      </rPr>
      <t xml:space="preserve"> Le prove dei candidati parzialmente presenti all'esame di Stato non vanno conteggiate </t>
    </r>
  </si>
  <si>
    <t>Votazione conseguita*:</t>
  </si>
  <si>
    <t>Controllare che i totali delle celle con fondino giallo corrispondano ai totali di riga 53</t>
  </si>
  <si>
    <t>Controllare che i totali delle celle con fondino giallo corrispondano ai totali di riga 56</t>
  </si>
  <si>
    <t>amm_voto&lt;6</t>
  </si>
  <si>
    <t>M_it_NO AM_sansdisc</t>
  </si>
  <si>
    <t>M_st_NO AM_sansdisc</t>
  </si>
  <si>
    <t>F_it_NO AM_sansdisc</t>
  </si>
  <si>
    <t>F_st_NO AM_sansdisc</t>
  </si>
  <si>
    <t>M_it_NO AM_noinvals</t>
  </si>
  <si>
    <t>M_st_NO AM_noinvals</t>
  </si>
  <si>
    <t>F_it_NO AM_noinvals</t>
  </si>
  <si>
    <t>F_st_NO AM_noinvals</t>
  </si>
  <si>
    <t>Candidati interni - Italiano:</t>
  </si>
  <si>
    <t>Candidati interni - Matematica:</t>
  </si>
  <si>
    <t xml:space="preserve">Totale - n° </t>
  </si>
  <si>
    <t>Candidati esterni - Italiano:</t>
  </si>
  <si>
    <t>Candidati esterni - Matematica:</t>
  </si>
  <si>
    <t>livello 1 - n°</t>
  </si>
  <si>
    <t>livello 2 - n°</t>
  </si>
  <si>
    <t>livello 3 - n°</t>
  </si>
  <si>
    <t>livello 4 - n°</t>
  </si>
  <si>
    <t>livello 5 - n°</t>
  </si>
  <si>
    <t xml:space="preserve">       non attestato - n°</t>
  </si>
  <si>
    <t xml:space="preserve">     non attestato - n°</t>
  </si>
  <si>
    <t>(per ogni llvello indicato inserire il numero di candidati che hanno raggiunto tale livello)</t>
  </si>
  <si>
    <t>Livelli di risultato della certificazione di competenza, comunicati dall'Invalsi, relativi alle prove svolte dagli studenti nel mese di aprile:</t>
  </si>
  <si>
    <t>AVIC81800B - I.C.  CARLO DEL BALZO</t>
  </si>
  <si>
    <t>AVIC843004 - I. C. DON LORENZO MILANI</t>
  </si>
  <si>
    <t>AVIC864005 - I.C. "A. MANZONI"</t>
  </si>
  <si>
    <t>AVIC87900V - I.C. "MICHELE PIRONTI"</t>
  </si>
  <si>
    <t>AVIC885006 - E.COCCHIA - DALLA CHIESA</t>
  </si>
  <si>
    <t>AVMM09700D - CPIA AVELLINO</t>
  </si>
  <si>
    <t>AVIC85200V - I.C.S. MONTEMILETTO</t>
  </si>
  <si>
    <t>AVIC86200D - I. C. "P.S. MANCINI"</t>
  </si>
  <si>
    <t>AVIC863009 - ISTITUTO COMPRENSIVO "G. LUSI"</t>
  </si>
  <si>
    <t>AVIC88200P - I.C. SAN TOMMASO D'AQUINO</t>
  </si>
  <si>
    <t>AVIC85400E - I.C. "A. MANZI" CALITRI</t>
  </si>
  <si>
    <t>BNIC812008 - IC "L. SETTEMBRINI" S.LEUCIO S.</t>
  </si>
  <si>
    <t>BNIC86000N - I.C.  "S. ANGELO A SASSO"  BN</t>
  </si>
  <si>
    <t>BNMM09000E - CPIA PROVINCIA DI BENEVENTO</t>
  </si>
  <si>
    <t>BNIC839008 - IC N.1 "A. ORIANI" S.AGATA</t>
  </si>
  <si>
    <t>BNIC855006 - I.C. ILARIA ALPI</t>
  </si>
  <si>
    <t>BNIC862009 - I.C.  P. PIO AIROLA</t>
  </si>
  <si>
    <t>CEIC806002 - I.C. "R.VIVIANI"</t>
  </si>
  <si>
    <t>CEIC834006 - I.A.C. "FERMI" CERVINO</t>
  </si>
  <si>
    <t>CEIC85900E - I.A.C. GIOVANNI XXIII RECALE</t>
  </si>
  <si>
    <t>CEIC893002 - MORO - PASCOLI CASAGIOVE</t>
  </si>
  <si>
    <t>CEIC89500N - AULO ATTILIO CAIATINO CAIAZZO</t>
  </si>
  <si>
    <t>CEIC8AC005 - P. GIANNONE CASERTA</t>
  </si>
  <si>
    <t>CEIC8AD001 - GIOVANNI XXIII S.MARIA A VICO</t>
  </si>
  <si>
    <t>CEIC8AF00L - DE AMICIS - DA VINCI CASERTA</t>
  </si>
  <si>
    <t>CEIC8AN00R - MADDALONI 1 - VILLAGGIO</t>
  </si>
  <si>
    <t>CEIC8AQ008 - DD 1 - CAVOUR MARCIANISE</t>
  </si>
  <si>
    <t>CEIC8AR004 - DD 2 - BOSCO MARCIANISE</t>
  </si>
  <si>
    <t>CEIC8AS009 - "ALDO MORO" MARCIANISE</t>
  </si>
  <si>
    <t>CEIC8AT005 - ANIELLO  CALCARA</t>
  </si>
  <si>
    <t>CEIC8AU001 - "L.SETTEMBRINI" MADDALONI</t>
  </si>
  <si>
    <t>CEMM00200Q - DANTE ALIGHIERI</t>
  </si>
  <si>
    <t>CEMM18000T - CPIA</t>
  </si>
  <si>
    <t>CEIC84000D - I.A.C.CALDERISI VILLA DI BRIANO</t>
  </si>
  <si>
    <t>CEIC843001 - I.C.  "L. DA VINCI"  VILLA LIT.</t>
  </si>
  <si>
    <t>CEIC84500L - I.A.C."D.CIMAROSA" AVERSA</t>
  </si>
  <si>
    <t>CEIC872001 - ISTITUTO COMPRENSIVO"DON DIANA"</t>
  </si>
  <si>
    <t>CEIC89600D - IST. COMPRENSIVO DI CASAPESENNA</t>
  </si>
  <si>
    <t>CEIC897009 - LUSCIANO</t>
  </si>
  <si>
    <t>CEIC898005 - BASILE - DON MILANI PARETE</t>
  </si>
  <si>
    <t>CEIC899001 - I.C. " MATTIA DE MARE "</t>
  </si>
  <si>
    <t>CEIC8AA00D - SUCCIVO</t>
  </si>
  <si>
    <t>CEIC8AH008 - "F. SANTAGATA" GRICIGNANO</t>
  </si>
  <si>
    <t>CEMM10800G - SAN GIOVANNI BOSCO</t>
  </si>
  <si>
    <t>CEIC82200X - I.C.S. CALES SALVO D'ACQUISTO</t>
  </si>
  <si>
    <t>CEIC856003 - I.A.C. FIERAMOSCA ROCCA D'EVAND</t>
  </si>
  <si>
    <t>CEIC8A100D - VINCENZO LAURENZA TEANO</t>
  </si>
  <si>
    <t>CEIC8A600L - GARIBALDI - MONTALCINI</t>
  </si>
  <si>
    <t>CEIC8AB009 - PIETRAMELARA</t>
  </si>
  <si>
    <t>CEIC8AX00C - MIGNANO M.L. - MARZANO</t>
  </si>
  <si>
    <t>CEMM07300T - SCUOLA SEC. I GRADO "G.VITALE"</t>
  </si>
  <si>
    <t>CEIC82500B - I.A.C. "CROCE" - VITULAZIO</t>
  </si>
  <si>
    <t>CEIC82900P - I.A.C. "S.G. BOSCO"- PORTICO</t>
  </si>
  <si>
    <t>CEIC83700N - I.A.C."UCCELLA"- S.MARIA C.V.</t>
  </si>
  <si>
    <t>CEIC83800D - I.A.C."MAZZOCCHI"- S.MARIA C.V.</t>
  </si>
  <si>
    <t>CEIC8A2009 - FIERAMOSCA - MARTUCCI CAPUA</t>
  </si>
  <si>
    <t>CEIC8A4001 - PIGNATARO MAGGIORE - CAMIGLIANO</t>
  </si>
  <si>
    <t>CEIC8A700C - MAMELI</t>
  </si>
  <si>
    <t>CEIC8AG00C - ISTITUTO COMPRENSIVO S.PRISCO</t>
  </si>
  <si>
    <t>CEIC8AM001 - I.C. GRAZZANISE</t>
  </si>
  <si>
    <t>CEMM189008 - C. GALLOZZI  S.MARIA C.V.</t>
  </si>
  <si>
    <t>CEIC8AY008 - "SAN LEONE IX" SESSA AURUNCA</t>
  </si>
  <si>
    <t>CEIC8AZ004 - I.C. LUCILIO SESSA AURUNCA</t>
  </si>
  <si>
    <t>CEMM14300V - BUONARROTI - VINCI</t>
  </si>
  <si>
    <t>NAIC8AD00V - NA - I.C. BRACCO</t>
  </si>
  <si>
    <t>NAIC8AW00B - NA - I.C.  PAVESE</t>
  </si>
  <si>
    <t>NAIC8BD00D - NA - I.C.  TROISI MASSIMO</t>
  </si>
  <si>
    <t>NAIC8CU004 - NA - I.C.RUSSOLILLO DON GIUSTIN</t>
  </si>
  <si>
    <t>NAIC8CX00G - NA - I.C. S. CARITEO  ITALICO</t>
  </si>
  <si>
    <t>NAIC8CY00B - NA - I.C. 41 CONSOLE</t>
  </si>
  <si>
    <t>NAIC8GS00V - NA - I.C. MADONNA ASSUNTA</t>
  </si>
  <si>
    <t>NAIC8GT00P - NA - IC MICHELANGELO AUGUSTO</t>
  </si>
  <si>
    <t>NAIC80700Q - NA - I.C. S. GAETANO</t>
  </si>
  <si>
    <t>NAIC826005 - NA - I.C. PASCOLI 2</t>
  </si>
  <si>
    <t>NAIC8AF00E - NA - I.C. VIRGILIO IV</t>
  </si>
  <si>
    <t>NAIC8CK00C - NA - I.C. AGANOOR-MARCONI 71</t>
  </si>
  <si>
    <t>NAIC8D1007 - NA - I.C. 19 -MONTALE RUSSO</t>
  </si>
  <si>
    <t>NAMM0CQ00C - NAPOLI 2 C/O "E.DI SAVOIA-DIAZ"</t>
  </si>
  <si>
    <t>NAIC80800G - NA - I.C. BONGHI</t>
  </si>
  <si>
    <t>NAIC8A400V - NA - I.C. RISTORI</t>
  </si>
  <si>
    <t>NAIC8A8006 - NA - I.C. 09 C.D. CUOCO SCHIPA</t>
  </si>
  <si>
    <t>NAIC8C500X - NA - I.C. D'AOSTA-SCURA</t>
  </si>
  <si>
    <t>NAMM0CP00L - CPIA NAPOLI CITTA 1</t>
  </si>
  <si>
    <t>NAIC839007 - BARANO I.C. S. ANNA BALDINO</t>
  </si>
  <si>
    <t>NAIC8FN00Q - PROCIDA  CAPRARO</t>
  </si>
  <si>
    <t>NAIC8GN00A - FORIO I.C. 2 DON V. AVALLONE</t>
  </si>
  <si>
    <t>NAIC8DU00P - POZZUOLI I.C. 3 RODARI ANNECCH</t>
  </si>
  <si>
    <t>NAIC8FP00B - BACOLI IC  PLINIO IL VECCHIO</t>
  </si>
  <si>
    <t>NAIC8E4009 - GIUGLIANO I.C. LEVI MONTALCINI</t>
  </si>
  <si>
    <t>NAIC8F500Q - S. ANTIMO IC 4 PESTALOZZI</t>
  </si>
  <si>
    <t>NAIC8FB008 - S. ANTIMO IC 1 ROMEO</t>
  </si>
  <si>
    <t>NAIC8GH00T - MARANO I.C.  SAN ROCCO</t>
  </si>
  <si>
    <t>NAIC8GR00N - QUALIANO IC DI GIACOMO 3 S.CHIA</t>
  </si>
  <si>
    <t>NAIC8A700A - CASAVATORE I.C. A. DE CURTIS</t>
  </si>
  <si>
    <t>NAIC8E200N - FRATTAMINORE I.C NOVIO ATELLANO</t>
  </si>
  <si>
    <t>NAIC8ET00D - CASORIA LUDOVICO DA CASORIA</t>
  </si>
  <si>
    <t>NAIC8EU009 - CASORIA I.C. MAURO MITILINI</t>
  </si>
  <si>
    <t>NAIC8GA003 - CASAVATORE IC 1 B. CROCE</t>
  </si>
  <si>
    <t>NAIC8GM00E - CARDITO I.C. 2  DON BOSCO</t>
  </si>
  <si>
    <t>NAMM0CR008 - NA PROV.1  C/O"TORRENTE" CASAVA</t>
  </si>
  <si>
    <t>NAIC80300C - VISCIANO - I.C. ROSSINI</t>
  </si>
  <si>
    <t>NAIC8C100L - S. PAOLO BELSITO I.C COSTANTINI</t>
  </si>
  <si>
    <t>NAMM0CS00D - NA.PROV.2  C/O "MASULLO-THETI"</t>
  </si>
  <si>
    <t>NAMM15100Q - G.CAPORALE</t>
  </si>
  <si>
    <t>NAIC8AK00G - S. ANASTASIA I.C. 2</t>
  </si>
  <si>
    <t>NAIC8AL00B - S. ANASTASIA I.C. 1 TEN.DE ROSA</t>
  </si>
  <si>
    <t>NAIC8AN003 - S. GIORGIO I.C. DE FILIPPO</t>
  </si>
  <si>
    <t>NAIC8FD00X - S. GIORGIO I.C. M.TROISI</t>
  </si>
  <si>
    <t>NAIC8FE00Q - S. GIORGIO I.C. 2 - MASSAIA</t>
  </si>
  <si>
    <t>NAIC8FF00G - S. GIORGIO I.C. 3 - DORSO</t>
  </si>
  <si>
    <t>NAIC8FG00B - S. GIORGIO I.C. 4 - STANZIALE</t>
  </si>
  <si>
    <t>NAIC8FJ00C - S. GIUSEPPE VES. IC 3 CESCHELLI</t>
  </si>
  <si>
    <t>NAIC8GK00V - S. GENNARO VES. I.C. CAPOLUOGO</t>
  </si>
  <si>
    <t>NAIC8CZ007 - T.GRECO IC DON LORENZO  MILANI</t>
  </si>
  <si>
    <t>NAIC8D2003 - BOSCOREALE - I.C. 1 CANGEMI</t>
  </si>
  <si>
    <t>NAIC8FV00Q - PORTICI IC 5 C. SANTAGATA</t>
  </si>
  <si>
    <t>NAIC8GL00P - ERCOLANO I.C. 5 MAIURI</t>
  </si>
  <si>
    <t>NAIC85300D - S. ANTONIO ABATE - I.C. MASCOLO</t>
  </si>
  <si>
    <t>NAIC85800L - S. AGNELLO I.C.  A. GEMELLI</t>
  </si>
  <si>
    <t>NAIC8AB007 - CAPRI - I.C. IPPOLITO NIEVO</t>
  </si>
  <si>
    <t>NAIC8B6005 - S. MARIA LA CARITA IC BORRELLI</t>
  </si>
  <si>
    <t>NAIC8B7001 - S. ANTONIO ABATE IC FORZATI</t>
  </si>
  <si>
    <t>NAIC8F600G - SORRENTO CAP</t>
  </si>
  <si>
    <t>NAMM0AF00G - S.M.S  STABIAE</t>
  </si>
  <si>
    <t>SAMM33800D - CPIA  SALERNO</t>
  </si>
  <si>
    <t>SAIC8BN00Q - IST.COMPR. ANGRI "DON SMALDONE"</t>
  </si>
  <si>
    <t>SAIC8BB008 - IST.C. SARNO DE AMICIS BACCELLI</t>
  </si>
  <si>
    <t>SAIC8BD00X - MONS. MARIO VASSALLUZZO</t>
  </si>
  <si>
    <t>SAIC8BR003 - 5 - I.C. NOCERA INFERIORE</t>
  </si>
  <si>
    <t>SAIC8BS008 - 1 - I.C. NOCERA INFERIORE</t>
  </si>
  <si>
    <t>SAIC8BU00X - 3 - I.C. NOCERA INFERIORE</t>
  </si>
  <si>
    <t>SAIC8BV00Q - 4 - I.C. NOCERA INFERIORE</t>
  </si>
  <si>
    <t>SAIC8AE005 - IST. C. FIORENTINO BATTIPAGLIA</t>
  </si>
  <si>
    <t>SAIC8BK008 - I.C. "PICENTIA" - PONTECAGNANO</t>
  </si>
  <si>
    <t>SAIC8BM00X - IST.COMPR. SERRE</t>
  </si>
  <si>
    <t>SAIC8BP00B - IST.COMPR. CASTELCIVITA</t>
  </si>
  <si>
    <t>SAIC8AK00N - IST. COMPR. BUONABITACOLO</t>
  </si>
  <si>
    <t>SAIC8AN005 - IST.COMPR. CASALVELINO</t>
  </si>
  <si>
    <t>SAIC8AY00L - IST. COMPR. CAPACCIO C.CARDUCCI</t>
  </si>
  <si>
    <t>SAIC8BQ007 - IST. COMPR. POLLICA "G.PATRONI"</t>
  </si>
  <si>
    <t>BN1M002007 - DE LA SALLE</t>
  </si>
  <si>
    <t>CE1M00600G - SACRO CUORE DI MARIA</t>
  </si>
  <si>
    <t>NA1MRS5001 - ISTITUTO G.PASCOLI</t>
  </si>
  <si>
    <t>NA1M002006 - SAN LORENZO</t>
  </si>
  <si>
    <t xml:space="preserve">NA1M008005 - M.LUIGIA VELOTTI </t>
  </si>
  <si>
    <t>NA1M007009 - SACRO CUORE</t>
  </si>
  <si>
    <t>NA1M011001 - MADRE ROSA GATTORNO</t>
  </si>
  <si>
    <t>NA1M003002 - FRATELLI MARISTI</t>
  </si>
  <si>
    <t>NA1MLP500B - ASCOLTANDO I BAMBINI</t>
  </si>
  <si>
    <t>NA1M060006 - CENTRO STUDI NOBEL MONTALCINI</t>
  </si>
  <si>
    <t>NA1M04600X - DENZA</t>
  </si>
  <si>
    <t>NA1M03300T - E.FONDAZIONE ROMANO GUARDINI SACRO CUORE</t>
  </si>
  <si>
    <t>NA1M037005 - E.R. ANTONIA MARIA VERNA</t>
  </si>
  <si>
    <t>NA1M03900R - E.R. CONVITTO PONTANO</t>
  </si>
  <si>
    <t>NA1M03400N - E.R. IST. SALESIANO SACRO CUORE</t>
  </si>
  <si>
    <t>NA1M024003 - E.R. MAESTRE PIE FILIPPINI</t>
  </si>
  <si>
    <t>NA1M023007 - E.R. MARIA AUSILIATRICE</t>
  </si>
  <si>
    <t>NA1M031006 - E.R. S.RITA ALLA SALUTE</t>
  </si>
  <si>
    <t>NA1M032002 - E.R. SACRO CUORE BETLEMITE</t>
  </si>
  <si>
    <t>NA1M03500D - E.R. SCUOLE PIE NAPOLETANE</t>
  </si>
  <si>
    <t>NA1MZ9500S - IST. VOLTAIRE</t>
  </si>
  <si>
    <t>NA1M02600P - ISTITUTO NAZARETH</t>
  </si>
  <si>
    <t>NA1MU75009 - MATER DEI</t>
  </si>
  <si>
    <t>NA1M040001 - REGINA COELI</t>
  </si>
  <si>
    <t>NA1M036009 - SUOR ORSOLA BENINCASA</t>
  </si>
  <si>
    <t>NA1MT6500T - PARILANDIA</t>
  </si>
  <si>
    <t>NA1MTL500Q - SAN PAOLO</t>
  </si>
  <si>
    <t>NA1M015008 - I.M.M. S.R.L. MARIA MONTESSORI - IMPRESA SOCIALE</t>
  </si>
  <si>
    <t>NA1M059002 - ISTITUTO SCOLASTICO DON MAURO</t>
  </si>
  <si>
    <t>SA1M3G5007 - MONS. CANONICO DON VINCENZO PASTORE</t>
  </si>
  <si>
    <t>SA1M012007 - FILIPPO SMALDONE</t>
  </si>
  <si>
    <t>SA1M00600X - PIO XI</t>
  </si>
  <si>
    <t>SA1M00900B - SACRO CUORE</t>
  </si>
  <si>
    <t>SA1M01100B - KENNEDY</t>
  </si>
  <si>
    <t xml:space="preserve">NA1MSG5000  - DALLA PARTE DEI BAMBINI </t>
  </si>
  <si>
    <t>NA1MVQ500R - ISTITUTO SANTA CROCE COOPERATIVA SOCIALE</t>
  </si>
  <si>
    <t>CE1M002008 - INNICO CARACCIOLO</t>
  </si>
  <si>
    <t>CE1M635007 - TALENT'S SCHOOL</t>
  </si>
  <si>
    <t>NA1M00600D - MARIA CRISTINA BRANDO</t>
  </si>
  <si>
    <t>NA1M05100B - SACRO CUORE</t>
  </si>
  <si>
    <t>NA1M26500L - INTERNATIONAL SCHOOL OF LAGO PATRIA BY CHILDHOOD EDUCATION</t>
  </si>
  <si>
    <t>6 - Altro (max 150 battute)</t>
  </si>
  <si>
    <t>scr_it_4</t>
  </si>
  <si>
    <t>voti_it_&lt;6</t>
  </si>
  <si>
    <t>voti_it_est_&lt;6</t>
  </si>
  <si>
    <t>voti_mt_int_&lt;6</t>
  </si>
  <si>
    <t>voti_mt_est_&lt;6</t>
  </si>
  <si>
    <t>scr_L1_4</t>
  </si>
  <si>
    <t>scr_L1_5</t>
  </si>
  <si>
    <t>scr_L2_4</t>
  </si>
  <si>
    <t>scr_L2_5</t>
  </si>
  <si>
    <t>voti_L2_int&lt;6</t>
  </si>
  <si>
    <t>voti_L2_est&lt;6</t>
  </si>
  <si>
    <t>Coll6</t>
  </si>
  <si>
    <t>Vcoll_int&lt;6</t>
  </si>
  <si>
    <t>Vcoll_est&lt;6</t>
  </si>
  <si>
    <t>livelli Invalsi italiano</t>
  </si>
  <si>
    <t>I_P_it_int_liv.1</t>
  </si>
  <si>
    <t>I_P_it_int_liv.2</t>
  </si>
  <si>
    <t>I_P_it_int_liv.3</t>
  </si>
  <si>
    <t>I_P_it_int_liv.4</t>
  </si>
  <si>
    <t>I_P_it_int_liv.5</t>
  </si>
  <si>
    <t>I_P_it_int_no attest</t>
  </si>
  <si>
    <t>I_P_it_est_liv.1</t>
  </si>
  <si>
    <t>I_P_it_est_liv.2</t>
  </si>
  <si>
    <t>I_P_it_est_liv.3</t>
  </si>
  <si>
    <t>I_P_it_est_liv.4</t>
  </si>
  <si>
    <t>I_P_it_est_liv.5</t>
  </si>
  <si>
    <t>I_P_it_est_no attest</t>
  </si>
  <si>
    <t>livelli Invalsi matematica</t>
  </si>
  <si>
    <t>I_P_mt_int_liv.1</t>
  </si>
  <si>
    <t>I_P_mt_int_liv.2</t>
  </si>
  <si>
    <t>I_P_mt_int_liv.3</t>
  </si>
  <si>
    <t>I_P_mt_int_liv.4</t>
  </si>
  <si>
    <t>I_P_mt_int_liv.5</t>
  </si>
  <si>
    <t>I_P_mt_int_no attest</t>
  </si>
  <si>
    <t>I_P_mt_est_no attest</t>
  </si>
  <si>
    <t>I_P_mt_est_liv.1</t>
  </si>
  <si>
    <t>I_P_mt_est_liv.2</t>
  </si>
  <si>
    <t>I_P_mt_est_liv.3</t>
  </si>
  <si>
    <t>I_P_mt_est_liv.4</t>
  </si>
  <si>
    <t>I_P_mt_est_liv.5</t>
  </si>
  <si>
    <t>dis_ling.stran._diff</t>
  </si>
  <si>
    <t>Alunni con disabilità</t>
  </si>
  <si>
    <t>dis_mt_dif</t>
  </si>
  <si>
    <t>dis_No lic.</t>
  </si>
  <si>
    <t>DSA</t>
  </si>
  <si>
    <t>DSA_+t_ling. Str.</t>
  </si>
  <si>
    <t>Coordinatore didattico</t>
  </si>
  <si>
    <t>Docente collaboratore del dirigente</t>
  </si>
  <si>
    <t>A suo parere la prova scritta relativa alle competenze di italiano è stata adeguata alle indicazioni del D.M.741 del 3/10/2017?</t>
  </si>
  <si>
    <t xml:space="preserve">Sì, totalmente </t>
  </si>
  <si>
    <t>In parte, permangono elementi riferibili al vecchio modello</t>
  </si>
  <si>
    <t>No, la prova è strutturata in continuità con gli anni precedenti</t>
  </si>
  <si>
    <t>A suo parere la prova scritta relativa alle competenze logico matematiche è stata adeguata alle indicazioni del D.M.741 del 3/10/2017?</t>
  </si>
  <si>
    <t>A suo parere la prova scritta relativa alle competenze nelle lingue straniere è stata adeguata alle indicazioni del D.M.741 del 3/10/2017?</t>
  </si>
  <si>
    <t>scr.it._DM471</t>
  </si>
  <si>
    <t>scr.mt._DM471</t>
  </si>
  <si>
    <t>scr.LS._DM471</t>
  </si>
  <si>
    <t>Per  informazioni: USR Campania - Ufficio IV -  tel. 081 5576204</t>
  </si>
  <si>
    <t>AVIC81200C - I.C. S.TOMMASO -F.TEDESCO</t>
  </si>
  <si>
    <t>AVIC865001 - I.C. "PERNA-DANTE "</t>
  </si>
  <si>
    <t>AVIC86700L - OMNICOMPRENSIVO "F.DE SANCTIS"</t>
  </si>
  <si>
    <t>AVIC869008 - I.C. R. MARGHERITA-L.VINCI</t>
  </si>
  <si>
    <t>AVIC878003 - I.C. ATRIPALDA DE AMICIS-MASI</t>
  </si>
  <si>
    <t>AVIS002002 - ISTITUTO OMNICOMPRENSIVO - F. DE SANCTIS</t>
  </si>
  <si>
    <t>AVVC01000E - P COLLETTA</t>
  </si>
  <si>
    <t>CEIC82800V - I.A.C."STROFFOLINI" -CASAPULLA-</t>
  </si>
  <si>
    <t>CEIC83000V - I.A.C."GAGLIONE" -CAPODRISE-</t>
  </si>
  <si>
    <t>CEIC848004 - I.A.C. "GALILEI" -ARIENZO-</t>
  </si>
  <si>
    <t>CEIC855007 - I.A.C. BEETHOVEN -CASALUCE-</t>
  </si>
  <si>
    <t>CEIC864002 - CESA-CAPOLUOGO    -CESA-</t>
  </si>
  <si>
    <t>CEIC86700D - S.NICOLA LA STRADA-CAPOL.-D.D.-</t>
  </si>
  <si>
    <t>CEIC871005 - CASAL DI PRINC.-SPIR.SANTO-DD.1</t>
  </si>
  <si>
    <t>CEIC876008 - I.C. 2 "RITA LEVI-MONTALCINI"</t>
  </si>
  <si>
    <t>CEIC87800X - G.GARIBALDI - CASTEL VOLTURNO -</t>
  </si>
  <si>
    <t>CEIC87900Q - CASTEL VOLTURNO -VILL. COPPOLA-</t>
  </si>
  <si>
    <t>CEIC88600V - S.NICOLA LA ST.  DE FILIPPO-DD2</t>
  </si>
  <si>
    <t>CEIC89400T - ROCCO-CINQUEGRANA S.ARPINO</t>
  </si>
  <si>
    <t>CEIC8A000N - RUGGIERO-3^ CIRCOLO CASERTA</t>
  </si>
  <si>
    <t>CEIC8A3005 - PIER DELLE VIGNE -CAPUA-</t>
  </si>
  <si>
    <t>CEIC8AJ00D - I.C. PIEDIMONTE MAT 2 -CASTELLO</t>
  </si>
  <si>
    <t>CEIC8AK009 - I.C. SERAO-FERMI  CELLOLE</t>
  </si>
  <si>
    <t>CEIC8AL005 - MADDALONI 2-VALLE DI MADDALONI</t>
  </si>
  <si>
    <t>CEIC8AV00R - ALDO MORO - MADDALONI -</t>
  </si>
  <si>
    <t>CEMM01700D - G.PASCOLI-AVERSA-</t>
  </si>
  <si>
    <t>CEMM07000A - M. STANZIONE -ORTA DI ATELLA-</t>
  </si>
  <si>
    <t>CEVC01000B - G. BRUNO</t>
  </si>
  <si>
    <t>CEVC020002 - A. NIFO</t>
  </si>
  <si>
    <t>NAIC85200N - NA - I.C. 06 FAVA-GIOIA</t>
  </si>
  <si>
    <t>NAIC871003 - META I.C. BUONOCORE -FIENGA</t>
  </si>
  <si>
    <t>NAIC8BC00N - NOLA - IC GIORDANO BRUNO-F IORE</t>
  </si>
  <si>
    <t>NAIC8BQ00R - NA - I.C. 26 IMBRIANI-S.A. LIGU</t>
  </si>
  <si>
    <t>NAIC8BU00D - POMIGLIANO I.C. SULMONA -LEONE</t>
  </si>
  <si>
    <t>NAIC8BV009 - NA - I.C. CASANOVA-COSTANTINOPO</t>
  </si>
  <si>
    <t>NAIC8BW005 - POMIGLIANO I. C.  - OMERO-MAZZI</t>
  </si>
  <si>
    <t>NAIC8BX001 - NA - I.C. VOLINO-CROCE-ARCOLEO</t>
  </si>
  <si>
    <t>NAIC8BY00R - NA - I.C. 29 MIRAGLIA-SOGLIANO</t>
  </si>
  <si>
    <t>NAIC8BZ00L - NA - I.C. 47 SARRIA-MONTI</t>
  </si>
  <si>
    <t>NAIC8C4004 - T.GRECO IC 3 D.BOSCO-F.D'ASSISI</t>
  </si>
  <si>
    <t>NAIC8C600Q - CERCOLA IC DE LUCA PICIONE -CAR</t>
  </si>
  <si>
    <t>NAIC8CG00G - OTTAVIANO -I.C. D'AOSTA</t>
  </si>
  <si>
    <t>NAIC8CL008 - T.GRECO IC 1 MAZZA-COLAMARINO</t>
  </si>
  <si>
    <t>NAIC8CN00X - T.GRECO I.C. 2 SAURO-MORELLI</t>
  </si>
  <si>
    <t>NAIC8CR007 - PALMA CAMP. -I.C. 2 V.RUSSO</t>
  </si>
  <si>
    <t>NAIC8DC00V - NA - I.C. 28 GIOVANNI XXIII-ALI</t>
  </si>
  <si>
    <t>NAIC8DD00P - NA - I.C. BARACCA-VITT. EMANUEL</t>
  </si>
  <si>
    <t>NAIC8DF00A - T.GRECO ICS G.FALCONE-R.SCAUDA</t>
  </si>
  <si>
    <t>NAIC8DG006 - NA - I.C. 64 RODARI-MOSCATI</t>
  </si>
  <si>
    <t>NAIC8DR00T - CAIVANO I.C. CILEA-MAMELI</t>
  </si>
  <si>
    <t>NAIC8DT00V - MARIGLIANO IC MILANI-ALIPERTI</t>
  </si>
  <si>
    <t>NAIC8E300D - NA - I.C. 35 SCUDILLO-SALVEMINI</t>
  </si>
  <si>
    <t>NAIC8E5005 - NA - I.C. 87 PERTINI-DON GUANEL</t>
  </si>
  <si>
    <t>NAIC8E6001 - GRAGNANO 3-STAGLIE-PARCO IMPER</t>
  </si>
  <si>
    <t>NAIC8E700R - MARANO  I.C. SOCRATE- MALLARDO</t>
  </si>
  <si>
    <t>NAIC8E800L - NA - I.C. NICOLINI-DI GIACOMO</t>
  </si>
  <si>
    <t>NAIC8E900C - NA - I.C. 12 FOSCOLO-OBERDAN</t>
  </si>
  <si>
    <t>NAIC8EC00D - NA - I.C. 46 SCIALOJA-CORTESE</t>
  </si>
  <si>
    <t>NAIC8EE005 - AGEROLA IC DI GIACOMO-DE NICOLA</t>
  </si>
  <si>
    <t>NAIC8EF001 - ARZANO IC 4 D'AURIA-NOSENGO</t>
  </si>
  <si>
    <t>NAIC8EG00R - ARZANO IC 2 DE FILIPPO-VICO</t>
  </si>
  <si>
    <t>NAIC8EK00N - BRUSCIANO DE FILIPPO-DE RUGGIER</t>
  </si>
  <si>
    <t>NAIC8EM009 - CASORIA 3 IC CARDUCCI-KING</t>
  </si>
  <si>
    <t>NAIC8EP00R - NA - I.C. 85 CARO-BERLINGIERI</t>
  </si>
  <si>
    <t>NAIC8EQ00L - NA - I.C. 53 GIGANTE-NEGHELLI</t>
  </si>
  <si>
    <t>NAIC8ER00C - NA - I.C. 10 ILARIA ALPI-LEVI</t>
  </si>
  <si>
    <t>NAIC8EW001 - CASORIA 2 IC MOSCATI-MAGLIONE</t>
  </si>
  <si>
    <t>NAIC8EX00R - CICCIANO IC BOVIO-PONTILLO-PASC</t>
  </si>
  <si>
    <t>NAIC8EY00L - NA - I.C. 42 CARAFA-</t>
  </si>
  <si>
    <t>NAIC8EZ00C - CIMITILE  MERCOGLIANO-GUADAGNI</t>
  </si>
  <si>
    <t>NAIC8F8007 - NA - I.C. RADICE-SANZIO-AMMATUR</t>
  </si>
  <si>
    <t>NAIC8FH007 - SAVIANO I.C. 2 A. CICCONE -</t>
  </si>
  <si>
    <t>NAIC8FR003 - NA - I.C. 70 MARINO-S. ROSA</t>
  </si>
  <si>
    <t>NAIC8FU00X - MARANO IC AMANZIO-RANUCCI-ALFIE</t>
  </si>
  <si>
    <t>NAIC8FW00G - PORTICI IC L.DA VINCI-COMES D.M</t>
  </si>
  <si>
    <t>NAIC8FZ003 - T.ANNUNZIATA I.C. PARINI-ROVIGL</t>
  </si>
  <si>
    <t>NAIC8GC00P - CASANDRINO IC MARCONI-TORRICELL</t>
  </si>
  <si>
    <t>NAIC8GE00A - FRATTAMAGGIORE 2 I.C. CAPASSO-M</t>
  </si>
  <si>
    <t>NAIC8GF006 - TRECASE I.C. D'ANGIO-VIA VESUVI</t>
  </si>
  <si>
    <t>NAIC8GP002 - ACERRA IC FERRAJOLO-SIANI</t>
  </si>
  <si>
    <t>NAIC8GQ00T - ACERRA IC 3 DON LORENZO MILANI-</t>
  </si>
  <si>
    <t>NAIC8GU00E - S. ANASTASIA I.C. D'ASSISI-NICOLA AMORE</t>
  </si>
  <si>
    <t>NAMM005005 - BELVEDERE A.-NAPOLI-</t>
  </si>
  <si>
    <t>NAMM04900V - LIVIO T.-NAPOLI-</t>
  </si>
  <si>
    <t>NAMM07800V - SMS POERIO C.-NAPOLI-</t>
  </si>
  <si>
    <t>NAMM0AY007 - GRAMSCI-IMPASTATO  GIUGLIANO</t>
  </si>
  <si>
    <t>NAMM10100P - VERGA G.-NAPOLI-</t>
  </si>
  <si>
    <t>NAMM15900A - ROCCO -AFRAGOLA-</t>
  </si>
  <si>
    <t>NAMM28400X - STANZIONE  -FRATTAMAGGIORE-</t>
  </si>
  <si>
    <t>NAMM32100N - D'AZEGLIO -MARANO DI NAPOLI-</t>
  </si>
  <si>
    <t>NAMM33000C - ALIGHIERI -MARIGLIANO</t>
  </si>
  <si>
    <t>NAMM41400B - DIANO -POZZUOLI-</t>
  </si>
  <si>
    <t>NAMM47600P - SMS SALVEMINI-S.SEBASTIANO VES.</t>
  </si>
  <si>
    <t>NAMM488001 - S.G.BOSCO-SUMMA VILLA-S0MMA VES</t>
  </si>
  <si>
    <t>NAMM60800T - D'OVIDIO+NICOLARDI-NAPOLI-</t>
  </si>
  <si>
    <t>NAMM619008 - BONITO-COSENZA</t>
  </si>
  <si>
    <t>NAMM622004 - S.M. MERLIANO-TANSILLO NOLA</t>
  </si>
  <si>
    <t>NAMM62600B - SM. AMMENDOLA-DE AMICIS S.GIUS.</t>
  </si>
  <si>
    <t>NAVC010009 - CONV.NAZ.EMAN.LE II-NAPOLI-</t>
  </si>
  <si>
    <t>SAIC816001 - IST.COMPR. TORRE ORSAIA</t>
  </si>
  <si>
    <t>SAIC829003 - IST.COMPR. PIAGGINE</t>
  </si>
  <si>
    <t>SAIC830007 - IST.COMPR. CASTEL SAN LORENZO</t>
  </si>
  <si>
    <t>SAIC84600R - IST.COMPR. CASTEL S.G.- LANZARA</t>
  </si>
  <si>
    <t>SAIC86900D - IST.COMPR. PADULA</t>
  </si>
  <si>
    <t>SAIC872009 - IST.COMPR. POLLA</t>
  </si>
  <si>
    <t>SAIC89600T - IC SALA CONSILINA-VISCIGLIETE</t>
  </si>
  <si>
    <t>SAIC8A300D - CAVA T. TREZZA-CARDUCCI</t>
  </si>
  <si>
    <t>SAIC8AU009 - IST. CO. MONTESANO S/MARCELLANA</t>
  </si>
  <si>
    <t>SAIC8BT004 - 2 -  I.C.  NOCERA INFERIORE</t>
  </si>
  <si>
    <t>SAMM222003 - SCAFATI-VIA MARTIRI D'UNGHERIA</t>
  </si>
  <si>
    <t>SAMM29100D - ANGRI GALVANI-OPROMOLLA</t>
  </si>
  <si>
    <t>Altro</t>
  </si>
  <si>
    <t>AVIC807001 - I.C.  BENEDETTO CROCE</t>
  </si>
  <si>
    <t>BOTTIGLIERO MARIA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</si>
</sst>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i/>
      <sz val="10"/>
      <color indexed="4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48"/>
      <name val="Arial"/>
      <family val="2"/>
    </font>
    <font>
      <b/>
      <i/>
      <sz val="10"/>
      <color indexed="4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48"/>
      <name val="Arial"/>
      <family val="2"/>
    </font>
    <font>
      <u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9" fillId="0" borderId="0" xfId="0" applyFont="1"/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16" fillId="0" borderId="0" xfId="0" applyFont="1" applyAlignment="1"/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3" fillId="0" borderId="0" xfId="0" applyFont="1" applyFill="1"/>
    <xf numFmtId="0" fontId="10" fillId="0" borderId="6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0" fillId="0" borderId="2" xfId="0" applyFont="1" applyFill="1" applyBorder="1"/>
    <xf numFmtId="0" fontId="0" fillId="0" borderId="0" xfId="0" applyFill="1" applyAlignment="1">
      <alignment vertical="center"/>
    </xf>
    <xf numFmtId="0" fontId="15" fillId="0" borderId="0" xfId="0" applyFont="1" applyFill="1" applyAlignment="1"/>
    <xf numFmtId="0" fontId="10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3" xfId="0" applyFont="1" applyFill="1" applyBorder="1" applyAlignment="1"/>
    <xf numFmtId="0" fontId="0" fillId="0" borderId="0" xfId="0" applyFill="1" applyBorder="1"/>
    <xf numFmtId="0" fontId="0" fillId="2" borderId="2" xfId="0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1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0" fontId="25" fillId="0" borderId="0" xfId="0" applyFont="1" applyFill="1" applyBorder="1"/>
    <xf numFmtId="0" fontId="4" fillId="0" borderId="0" xfId="0" applyFont="1" applyFill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Alignment="1"/>
    <xf numFmtId="0" fontId="10" fillId="0" borderId="0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0" xfId="0" applyFont="1" applyBorder="1" applyAlignment="1">
      <alignment horizontal="right"/>
    </xf>
    <xf numFmtId="0" fontId="10" fillId="4" borderId="6" xfId="0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10" fillId="4" borderId="0" xfId="0" applyFont="1" applyFill="1" applyBorder="1" applyProtection="1">
      <protection locked="0"/>
    </xf>
    <xf numFmtId="0" fontId="10" fillId="2" borderId="6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4" borderId="2" xfId="0" applyFont="1" applyFill="1" applyBorder="1" applyAlignment="1" applyProtection="1">
      <alignment horizontal="center"/>
    </xf>
    <xf numFmtId="0" fontId="1" fillId="0" borderId="0" xfId="0" applyFont="1" applyFill="1" applyAlignment="1"/>
    <xf numFmtId="0" fontId="10" fillId="0" borderId="2" xfId="0" applyFont="1" applyFill="1" applyBorder="1" applyAlignment="1"/>
    <xf numFmtId="0" fontId="10" fillId="0" borderId="0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24" fillId="0" borderId="0" xfId="0" applyFont="1" applyFill="1" applyBorder="1"/>
    <xf numFmtId="0" fontId="24" fillId="0" borderId="0" xfId="0" applyFont="1" applyBorder="1"/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26" fillId="4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6" fillId="4" borderId="0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2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top"/>
    </xf>
    <xf numFmtId="0" fontId="10" fillId="0" borderId="0" xfId="0" applyFont="1" applyAlignment="1">
      <alignment horizontal="left" vertical="top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17" fillId="0" borderId="0" xfId="0" applyFont="1" applyFill="1" applyBorder="1" applyAlignment="1">
      <alignment horizontal="left" wrapText="1"/>
    </xf>
    <xf numFmtId="0" fontId="25" fillId="0" borderId="0" xfId="0" applyFont="1" applyBorder="1"/>
    <xf numFmtId="0" fontId="0" fillId="0" borderId="0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0" fillId="0" borderId="0" xfId="0" applyFont="1" applyFill="1"/>
    <xf numFmtId="0" fontId="1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1" fillId="0" borderId="0" xfId="0" applyFont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BQ1441"/>
  <sheetViews>
    <sheetView showGridLines="0" tabSelected="1" topLeftCell="A285" zoomScaleNormal="85" zoomScaleSheetLayoutView="100" workbookViewId="0">
      <selection activeCell="K163" sqref="K163"/>
    </sheetView>
  </sheetViews>
  <sheetFormatPr defaultColWidth="8.85546875" defaultRowHeight="12.75" x14ac:dyDescent="0.2"/>
  <cols>
    <col min="1" max="1" width="1.5703125" customWidth="1"/>
    <col min="2" max="2" width="9" customWidth="1"/>
    <col min="3" max="3" width="9.7109375" customWidth="1"/>
    <col min="4" max="5" width="7.7109375" customWidth="1"/>
    <col min="6" max="6" width="8.5703125" customWidth="1"/>
    <col min="7" max="7" width="12.85546875" customWidth="1"/>
    <col min="8" max="10" width="7.7109375" customWidth="1"/>
    <col min="11" max="11" width="10" customWidth="1"/>
    <col min="12" max="12" width="7.7109375" customWidth="1"/>
    <col min="13" max="13" width="9.140625" customWidth="1"/>
    <col min="14" max="15" width="7.7109375" customWidth="1"/>
    <col min="16" max="16" width="10" customWidth="1"/>
    <col min="17" max="17" width="11.140625" customWidth="1"/>
    <col min="18" max="21" width="7.7109375" customWidth="1"/>
    <col min="23" max="26" width="7.7109375" customWidth="1"/>
    <col min="27" max="27" width="8.85546875" customWidth="1"/>
    <col min="28" max="28" width="76.85546875" hidden="1" customWidth="1"/>
    <col min="29" max="29" width="7.85546875" hidden="1" customWidth="1"/>
    <col min="30" max="30" width="18.42578125" hidden="1" customWidth="1"/>
    <col min="31" max="31" width="12.5703125" hidden="1" customWidth="1"/>
    <col min="32" max="32" width="49.140625" hidden="1" customWidth="1"/>
    <col min="33" max="33" width="28.140625" hidden="1" customWidth="1"/>
    <col min="34" max="34" width="41.85546875" hidden="1" customWidth="1"/>
    <col min="35" max="35" width="10.28515625" hidden="1" customWidth="1"/>
    <col min="36" max="36" width="40" hidden="1" customWidth="1"/>
    <col min="37" max="37" width="8.85546875" hidden="1" customWidth="1"/>
    <col min="38" max="38" width="41.42578125" hidden="1" customWidth="1"/>
    <col min="39" max="39" width="50.85546875" hidden="1" customWidth="1"/>
    <col min="40" max="40" width="38.28515625" hidden="1" customWidth="1"/>
    <col min="41" max="41" width="31.140625" hidden="1" customWidth="1"/>
    <col min="42" max="42" width="28.42578125" hidden="1" customWidth="1"/>
    <col min="43" max="43" width="21.7109375" hidden="1" customWidth="1"/>
    <col min="44" max="45" width="9.140625" hidden="1" customWidth="1"/>
    <col min="46" max="46" width="21.42578125" hidden="1" customWidth="1"/>
    <col min="47" max="49" width="9.140625" hidden="1" customWidth="1"/>
    <col min="50" max="53" width="9.140625" customWidth="1"/>
    <col min="54" max="55" width="8.85546875" customWidth="1"/>
  </cols>
  <sheetData>
    <row r="1" spans="2:47" s="2" customFormat="1" ht="18" customHeight="1" x14ac:dyDescent="0.2">
      <c r="B1" s="138" t="s">
        <v>143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AB1" s="114"/>
      <c r="AC1" s="113" t="s">
        <v>353</v>
      </c>
      <c r="AD1" s="2" t="s">
        <v>206</v>
      </c>
      <c r="AE1" s="43" t="s">
        <v>190</v>
      </c>
      <c r="AF1" s="60" t="s">
        <v>903</v>
      </c>
      <c r="AG1" s="2" t="s">
        <v>607</v>
      </c>
      <c r="AH1" s="2" t="s">
        <v>612</v>
      </c>
      <c r="AI1" s="2" t="s">
        <v>367</v>
      </c>
      <c r="AJ1" s="2" t="s">
        <v>371</v>
      </c>
      <c r="AK1" s="2" t="s">
        <v>374</v>
      </c>
      <c r="AL1" s="2" t="s">
        <v>376</v>
      </c>
      <c r="AM1" s="2" t="s">
        <v>380</v>
      </c>
      <c r="AN1" s="2" t="s">
        <v>40</v>
      </c>
      <c r="AO1" s="2" t="s">
        <v>43</v>
      </c>
      <c r="AP1" s="2" t="s">
        <v>47</v>
      </c>
    </row>
    <row r="2" spans="2:47" s="2" customFormat="1" ht="15.75" customHeight="1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AB2" s="49"/>
      <c r="AC2" s="113" t="s">
        <v>354</v>
      </c>
      <c r="AD2" s="2" t="s">
        <v>900</v>
      </c>
      <c r="AE2" s="43" t="s">
        <v>191</v>
      </c>
      <c r="AF2" s="60" t="s">
        <v>904</v>
      </c>
      <c r="AG2" s="2" t="s">
        <v>608</v>
      </c>
      <c r="AH2" s="2" t="s">
        <v>613</v>
      </c>
      <c r="AI2" s="2" t="s">
        <v>368</v>
      </c>
      <c r="AJ2" s="2" t="s">
        <v>372</v>
      </c>
      <c r="AK2" s="2" t="s">
        <v>375</v>
      </c>
      <c r="AL2" s="2" t="s">
        <v>377</v>
      </c>
      <c r="AM2" s="2" t="s">
        <v>381</v>
      </c>
      <c r="AN2" s="2" t="s">
        <v>41</v>
      </c>
      <c r="AO2" s="2" t="s">
        <v>44</v>
      </c>
      <c r="AP2" s="2" t="s">
        <v>48</v>
      </c>
    </row>
    <row r="3" spans="2:47" s="2" customFormat="1" ht="33.75" customHeight="1" x14ac:dyDescent="0.2">
      <c r="B3" s="138" t="s">
        <v>349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AB3" s="49"/>
      <c r="AC3"/>
      <c r="AD3" s="102" t="s">
        <v>901</v>
      </c>
      <c r="AE3" s="43"/>
      <c r="AF3" s="60" t="s">
        <v>905</v>
      </c>
      <c r="AG3" s="102" t="s">
        <v>609</v>
      </c>
      <c r="AI3" s="2" t="s">
        <v>369</v>
      </c>
      <c r="AJ3" s="2" t="s">
        <v>373</v>
      </c>
      <c r="AL3" s="2" t="s">
        <v>378</v>
      </c>
      <c r="AM3" s="2" t="s">
        <v>37</v>
      </c>
      <c r="AN3" s="2" t="s">
        <v>42</v>
      </c>
      <c r="AO3" s="2" t="s">
        <v>45</v>
      </c>
      <c r="AP3" s="2" t="s">
        <v>49</v>
      </c>
    </row>
    <row r="4" spans="2:47" s="2" customFormat="1" ht="18" customHeight="1" x14ac:dyDescent="0.2">
      <c r="B4" s="138" t="s">
        <v>636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AB4" s="49"/>
      <c r="AC4"/>
      <c r="AD4" s="2" t="s">
        <v>1023</v>
      </c>
      <c r="AG4" s="2" t="s">
        <v>610</v>
      </c>
      <c r="AI4" s="2" t="s">
        <v>370</v>
      </c>
      <c r="AL4" s="2" t="s">
        <v>379</v>
      </c>
      <c r="AM4" s="2" t="s">
        <v>38</v>
      </c>
      <c r="AO4" s="2" t="s">
        <v>46</v>
      </c>
      <c r="AP4" s="2" t="s">
        <v>50</v>
      </c>
    </row>
    <row r="5" spans="2:47" s="2" customFormat="1" ht="18" customHeight="1" thickBo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AB5" s="49"/>
      <c r="AC5"/>
      <c r="AM5" t="s">
        <v>39</v>
      </c>
    </row>
    <row r="6" spans="2:47" s="2" customFormat="1" ht="18" customHeight="1" x14ac:dyDescent="0.2">
      <c r="B6" s="61" t="s">
        <v>365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AB6" s="49"/>
      <c r="AC6"/>
      <c r="AM6"/>
    </row>
    <row r="7" spans="2:47" s="60" customFormat="1" ht="17.100000000000001" customHeight="1" x14ac:dyDescent="0.2">
      <c r="B7" s="64" t="s">
        <v>601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AB7" s="49"/>
      <c r="AC7"/>
      <c r="AM7" s="21"/>
    </row>
    <row r="8" spans="2:47" s="2" customFormat="1" ht="17.100000000000001" customHeight="1" x14ac:dyDescent="0.2">
      <c r="B8" s="67" t="s">
        <v>366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AB8" s="49"/>
      <c r="AC8"/>
      <c r="AE8" s="109"/>
    </row>
    <row r="9" spans="2:47" s="2" customFormat="1" ht="17.100000000000001" customHeight="1" x14ac:dyDescent="0.2">
      <c r="B9" s="67" t="s">
        <v>118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AB9" s="49"/>
      <c r="AC9"/>
    </row>
    <row r="10" spans="2:47" s="70" customFormat="1" ht="29.25" customHeight="1" thickBot="1" x14ac:dyDescent="0.3">
      <c r="B10" s="144" t="s">
        <v>602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  <c r="AB10" s="49"/>
      <c r="AC10"/>
      <c r="AT10" s="79"/>
    </row>
    <row r="11" spans="2:47" ht="15" x14ac:dyDescent="0.25">
      <c r="AB11" s="49"/>
      <c r="AT11" s="79" t="str">
        <f>CONCATENATE(T11,U11)</f>
        <v/>
      </c>
    </row>
    <row r="12" spans="2:47" ht="16.5" thickBot="1" x14ac:dyDescent="0.3">
      <c r="B12" s="140" t="s">
        <v>350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"/>
      <c r="Q12" s="14"/>
      <c r="R12" s="14"/>
      <c r="S12" s="14"/>
      <c r="T12" s="14"/>
      <c r="AB12" s="49"/>
      <c r="AT12" s="79" t="str">
        <f>CONCATENATE(T12,U12)</f>
        <v/>
      </c>
    </row>
    <row r="13" spans="2:47" ht="24" customHeight="1" thickBot="1" x14ac:dyDescent="0.3">
      <c r="B13" s="141" t="s">
        <v>181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  <c r="P13" s="15"/>
      <c r="Q13" s="15"/>
      <c r="R13" s="15"/>
      <c r="S13" s="15"/>
      <c r="T13" s="15"/>
      <c r="AB13" s="49"/>
      <c r="AT13" s="99" t="s">
        <v>181</v>
      </c>
    </row>
    <row r="14" spans="2:47" ht="18" customHeight="1" x14ac:dyDescent="0.2">
      <c r="AB14" s="49"/>
      <c r="AT14" s="99" t="s">
        <v>1024</v>
      </c>
      <c r="AU14" s="21"/>
    </row>
    <row r="15" spans="2:47" ht="18" customHeight="1" x14ac:dyDescent="0.25">
      <c r="B15" s="1" t="s">
        <v>182</v>
      </c>
      <c r="Q15" s="19"/>
      <c r="AB15" s="49"/>
      <c r="AT15" s="99" t="s">
        <v>438</v>
      </c>
      <c r="AU15" s="21"/>
    </row>
    <row r="16" spans="2:47" ht="18" customHeight="1" thickBot="1" x14ac:dyDescent="0.25">
      <c r="AB16" s="49"/>
      <c r="AT16" s="99" t="s">
        <v>912</v>
      </c>
      <c r="AU16" s="21"/>
    </row>
    <row r="17" spans="2:69" s="2" customFormat="1" ht="18" customHeight="1" thickBot="1" x14ac:dyDescent="0.25">
      <c r="B17" s="2" t="s">
        <v>183</v>
      </c>
      <c r="E17" s="169" t="s">
        <v>1025</v>
      </c>
      <c r="F17" s="132"/>
      <c r="G17" s="132"/>
      <c r="H17" s="132"/>
      <c r="I17" s="132"/>
      <c r="J17" s="133"/>
      <c r="AB17" s="49"/>
      <c r="AC17"/>
      <c r="AT17" s="99" t="s">
        <v>439</v>
      </c>
      <c r="AU17" s="60"/>
    </row>
    <row r="18" spans="2:69" s="2" customFormat="1" ht="18" customHeight="1" thickBot="1" x14ac:dyDescent="0.25">
      <c r="B18" s="2" t="s">
        <v>185</v>
      </c>
      <c r="E18" s="131" t="s">
        <v>206</v>
      </c>
      <c r="F18" s="132"/>
      <c r="G18" s="132"/>
      <c r="H18" s="132"/>
      <c r="I18" s="132"/>
      <c r="J18" s="133"/>
      <c r="AB18" s="49"/>
      <c r="AC18"/>
      <c r="AT18" s="99" t="s">
        <v>440</v>
      </c>
      <c r="AU18" s="60"/>
    </row>
    <row r="19" spans="2:69" s="2" customFormat="1" ht="18" customHeight="1" x14ac:dyDescent="0.2">
      <c r="AB19" s="49"/>
      <c r="AC19"/>
      <c r="AT19" s="99" t="s">
        <v>441</v>
      </c>
      <c r="AU19" s="60"/>
    </row>
    <row r="20" spans="2:69" s="2" customFormat="1" ht="18" customHeight="1" x14ac:dyDescent="0.2">
      <c r="AB20" s="49"/>
      <c r="AC20"/>
      <c r="AT20" s="99" t="s">
        <v>672</v>
      </c>
      <c r="AU20" s="60"/>
    </row>
    <row r="21" spans="2:69" s="2" customFormat="1" ht="18" customHeight="1" x14ac:dyDescent="0.2">
      <c r="B21" s="7" t="s">
        <v>186</v>
      </c>
      <c r="AB21" s="49"/>
      <c r="AC21"/>
      <c r="AT21" s="99" t="s">
        <v>442</v>
      </c>
      <c r="AU21" s="60"/>
    </row>
    <row r="22" spans="2:69" s="2" customFormat="1" ht="18" customHeight="1" thickBot="1" x14ac:dyDescent="0.25">
      <c r="AB22" s="49"/>
      <c r="AC22"/>
      <c r="AT22" s="99" t="s">
        <v>443</v>
      </c>
      <c r="AU22" s="60"/>
    </row>
    <row r="23" spans="2:69" s="2" customFormat="1" ht="18" customHeight="1" thickBot="1" x14ac:dyDescent="0.25">
      <c r="B23" s="2" t="s">
        <v>187</v>
      </c>
      <c r="E23" s="41">
        <v>2</v>
      </c>
      <c r="AB23" s="49"/>
      <c r="AC23"/>
      <c r="AT23" s="99" t="s">
        <v>382</v>
      </c>
      <c r="AU23" s="60"/>
    </row>
    <row r="24" spans="2:69" s="2" customFormat="1" ht="18" customHeight="1" thickBot="1" x14ac:dyDescent="0.25">
      <c r="B24" s="2" t="s">
        <v>188</v>
      </c>
      <c r="E24" s="41" t="s">
        <v>190</v>
      </c>
      <c r="AB24" s="49"/>
      <c r="AC24"/>
      <c r="AT24" s="99" t="s">
        <v>444</v>
      </c>
      <c r="AU24" s="60"/>
    </row>
    <row r="25" spans="2:69" s="2" customFormat="1" ht="18" customHeight="1" thickBot="1" x14ac:dyDescent="0.25">
      <c r="B25" s="2" t="s">
        <v>189</v>
      </c>
      <c r="E25" s="41">
        <v>12</v>
      </c>
      <c r="AB25" s="49"/>
      <c r="AC25"/>
      <c r="AT25" s="99" t="s">
        <v>673</v>
      </c>
      <c r="AU25" s="60"/>
    </row>
    <row r="26" spans="2:69" s="2" customFormat="1" ht="18" customHeight="1" x14ac:dyDescent="0.2">
      <c r="AB26" s="49"/>
      <c r="AC26"/>
      <c r="AT26" s="99" t="s">
        <v>445</v>
      </c>
      <c r="AU26" s="60"/>
    </row>
    <row r="27" spans="2:69" s="30" customFormat="1" ht="18" customHeight="1" thickBot="1" x14ac:dyDescent="0.3">
      <c r="B27" s="29" t="s">
        <v>637</v>
      </c>
      <c r="P27" s="31"/>
      <c r="Q27" s="31"/>
      <c r="R27" s="31"/>
      <c r="S27" s="31"/>
      <c r="T27" s="31"/>
      <c r="U27" s="31"/>
      <c r="W27" s="31"/>
      <c r="X27" s="31"/>
      <c r="Y27" s="31"/>
      <c r="Z27" s="31"/>
      <c r="AB27" s="49"/>
      <c r="AC27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99" t="s">
        <v>446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</row>
    <row r="28" spans="2:69" s="30" customFormat="1" ht="18" customHeight="1" thickBot="1" x14ac:dyDescent="0.3">
      <c r="B28" s="29"/>
      <c r="G28" s="81"/>
      <c r="H28" s="81"/>
      <c r="M28" s="121" t="s">
        <v>194</v>
      </c>
      <c r="N28" s="122"/>
      <c r="O28" s="121" t="s">
        <v>197</v>
      </c>
      <c r="P28" s="122"/>
      <c r="Q28" s="123" t="s">
        <v>200</v>
      </c>
      <c r="X28" s="31"/>
      <c r="Y28" s="31"/>
      <c r="Z28" s="31"/>
      <c r="AB28" s="49"/>
      <c r="AC28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99" t="s">
        <v>447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</row>
    <row r="29" spans="2:69" s="30" customFormat="1" ht="18" customHeight="1" thickBot="1" x14ac:dyDescent="0.25">
      <c r="G29" s="81"/>
      <c r="H29" s="81"/>
      <c r="M29" s="84" t="s">
        <v>195</v>
      </c>
      <c r="N29" s="84" t="s">
        <v>196</v>
      </c>
      <c r="O29" s="84" t="s">
        <v>198</v>
      </c>
      <c r="P29" s="84" t="s">
        <v>199</v>
      </c>
      <c r="Q29" s="124"/>
      <c r="X29" s="31"/>
      <c r="Y29" s="31"/>
      <c r="Z29" s="31"/>
      <c r="AB29" s="49"/>
      <c r="AC29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99" t="s">
        <v>448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</row>
    <row r="30" spans="2:69" s="30" customFormat="1" ht="18" customHeight="1" thickBot="1" x14ac:dyDescent="0.25">
      <c r="B30" s="127" t="s">
        <v>192</v>
      </c>
      <c r="C30" s="127"/>
      <c r="D30" s="127"/>
      <c r="E30" s="127"/>
      <c r="G30" s="81"/>
      <c r="H30" s="81"/>
      <c r="M30" s="72">
        <v>16</v>
      </c>
      <c r="N30" s="72"/>
      <c r="O30" s="72">
        <v>23</v>
      </c>
      <c r="P30" s="72"/>
      <c r="Q30" s="93">
        <f>SUM(M30:P30)</f>
        <v>39</v>
      </c>
      <c r="X30" s="31"/>
      <c r="Y30" s="31"/>
      <c r="Z30" s="31"/>
      <c r="AB30" s="49"/>
      <c r="AC30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99" t="s">
        <v>449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</row>
    <row r="31" spans="2:69" s="30" customFormat="1" ht="18" customHeight="1" thickBot="1" x14ac:dyDescent="0.25">
      <c r="B31" s="35" t="s">
        <v>355</v>
      </c>
      <c r="G31" s="81"/>
      <c r="H31" s="81"/>
      <c r="M31" s="72"/>
      <c r="N31" s="72"/>
      <c r="O31" s="72"/>
      <c r="P31" s="72"/>
      <c r="Q31" s="93">
        <f>SUM(M31:P31)</f>
        <v>0</v>
      </c>
      <c r="X31" s="31"/>
      <c r="Y31" s="31"/>
      <c r="Z31" s="31"/>
      <c r="AB31" s="49"/>
      <c r="AC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99" t="s">
        <v>678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2:69" s="30" customFormat="1" ht="18" customHeight="1" thickBot="1" x14ac:dyDescent="0.25">
      <c r="B32" s="35" t="s">
        <v>603</v>
      </c>
      <c r="C32" s="35"/>
      <c r="D32" s="35"/>
      <c r="E32" s="35"/>
      <c r="F32" s="35"/>
      <c r="G32" s="81"/>
      <c r="H32" s="81"/>
      <c r="M32" s="72"/>
      <c r="N32" s="72"/>
      <c r="O32" s="72"/>
      <c r="P32" s="72"/>
      <c r="Q32" s="93">
        <f>SUM(M32:P32)</f>
        <v>0</v>
      </c>
      <c r="X32" s="31"/>
      <c r="Y32" s="31"/>
      <c r="Z32" s="31"/>
      <c r="AB32" s="49"/>
      <c r="AC32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99" t="s">
        <v>682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</row>
    <row r="33" spans="2:69" s="30" customFormat="1" ht="18" customHeight="1" thickBot="1" x14ac:dyDescent="0.25">
      <c r="B33" s="35" t="s">
        <v>604</v>
      </c>
      <c r="C33" s="35"/>
      <c r="D33" s="35"/>
      <c r="E33" s="35"/>
      <c r="F33" s="35"/>
      <c r="G33" s="81"/>
      <c r="H33" s="81"/>
      <c r="M33" s="72"/>
      <c r="N33" s="72"/>
      <c r="O33" s="72"/>
      <c r="P33" s="72"/>
      <c r="Q33" s="93">
        <f>SUM(M33:P33)</f>
        <v>0</v>
      </c>
      <c r="X33" s="31"/>
      <c r="Y33" s="31"/>
      <c r="Z33" s="31"/>
      <c r="AB33" s="49"/>
      <c r="AC33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99" t="s">
        <v>450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</row>
    <row r="34" spans="2:69" s="30" customFormat="1" ht="18" customHeight="1" thickBot="1" x14ac:dyDescent="0.25">
      <c r="B34" s="35" t="s">
        <v>605</v>
      </c>
      <c r="C34" s="35"/>
      <c r="D34" s="35"/>
      <c r="E34" s="35"/>
      <c r="F34" s="35"/>
      <c r="G34" s="81"/>
      <c r="H34" s="81"/>
      <c r="M34" s="72"/>
      <c r="N34" s="72"/>
      <c r="O34" s="72"/>
      <c r="P34" s="72"/>
      <c r="Q34" s="93">
        <f>SUM(M34:P34)</f>
        <v>0</v>
      </c>
      <c r="X34" s="31"/>
      <c r="Y34" s="31"/>
      <c r="Z34" s="31"/>
      <c r="AB34" s="49"/>
      <c r="AC34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99" t="s">
        <v>451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</row>
    <row r="35" spans="2:69" s="30" customFormat="1" ht="18" customHeight="1" thickBot="1" x14ac:dyDescent="0.25">
      <c r="B35" s="35" t="s">
        <v>356</v>
      </c>
      <c r="C35" s="35"/>
      <c r="D35" s="35"/>
      <c r="E35" s="35"/>
      <c r="F35" s="35"/>
      <c r="G35" s="81"/>
      <c r="H35" s="81"/>
      <c r="M35" s="84">
        <f>SUM(M30:M34)</f>
        <v>16</v>
      </c>
      <c r="N35" s="84">
        <f>SUM(N30:N34)</f>
        <v>0</v>
      </c>
      <c r="O35" s="84">
        <f>SUM(O30:O34)</f>
        <v>23</v>
      </c>
      <c r="P35" s="84">
        <f>SUM(P30:P34)</f>
        <v>0</v>
      </c>
      <c r="Q35" s="93">
        <f>(Q30-(Q31+Q32+Q33+Q34))</f>
        <v>39</v>
      </c>
      <c r="X35" s="31"/>
      <c r="Y35" s="31"/>
      <c r="Z35" s="31"/>
      <c r="AB35" s="49"/>
      <c r="AC35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99" t="s">
        <v>452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</row>
    <row r="36" spans="2:69" s="30" customFormat="1" ht="18" customHeight="1" x14ac:dyDescent="0.2">
      <c r="B36" s="36" t="s">
        <v>638</v>
      </c>
      <c r="U36" s="31"/>
      <c r="V36" s="31"/>
      <c r="W36" s="31"/>
      <c r="X36" s="31"/>
      <c r="Y36" s="31"/>
      <c r="Z36" s="31"/>
      <c r="AB36" s="49"/>
      <c r="AC36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99" t="s">
        <v>679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2:69" s="30" customFormat="1" ht="18" customHeight="1" x14ac:dyDescent="0.25">
      <c r="B37" s="29"/>
      <c r="P37" s="31"/>
      <c r="Q37" s="31"/>
      <c r="R37" s="31"/>
      <c r="S37" s="31"/>
      <c r="T37" s="31"/>
      <c r="U37" s="31"/>
      <c r="W37" s="31"/>
      <c r="X37" s="31"/>
      <c r="Y37" s="31"/>
      <c r="Z37" s="31"/>
      <c r="AB37" s="49"/>
      <c r="AC37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99" t="s">
        <v>680</v>
      </c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2:69" s="30" customFormat="1" ht="18" customHeight="1" x14ac:dyDescent="0.25">
      <c r="B38" s="29" t="s">
        <v>360</v>
      </c>
      <c r="P38" s="31"/>
      <c r="Q38" s="31"/>
      <c r="R38" s="31"/>
      <c r="S38" s="31"/>
      <c r="T38" s="31"/>
      <c r="U38" s="31"/>
      <c r="W38" s="31"/>
      <c r="X38" s="31"/>
      <c r="Y38" s="31"/>
      <c r="Z38" s="31"/>
      <c r="AB38" s="49"/>
      <c r="AC38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99" t="s">
        <v>674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2:69" s="30" customFormat="1" ht="18" customHeight="1" thickBot="1" x14ac:dyDescent="0.3">
      <c r="B39" s="29"/>
      <c r="P39" s="31"/>
      <c r="Q39" s="31"/>
      <c r="R39" s="31"/>
      <c r="S39" s="31"/>
      <c r="T39" s="31"/>
      <c r="U39" s="31"/>
      <c r="W39" s="31"/>
      <c r="X39" s="31"/>
      <c r="Y39" s="31"/>
      <c r="Z39" s="31"/>
      <c r="AB39" s="49"/>
      <c r="AC39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99" t="s">
        <v>913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2:69" s="30" customFormat="1" ht="18" customHeight="1" thickBot="1" x14ac:dyDescent="0.25">
      <c r="B40" s="56" t="s">
        <v>361</v>
      </c>
      <c r="C40" s="56"/>
      <c r="D40" s="56"/>
      <c r="E40" s="56"/>
      <c r="F40" s="56"/>
      <c r="G40" s="56"/>
      <c r="I40" s="23" t="s">
        <v>606</v>
      </c>
      <c r="J40" s="23" t="s">
        <v>208</v>
      </c>
      <c r="K40" s="72">
        <v>0</v>
      </c>
      <c r="M40" s="31"/>
      <c r="N40" s="31"/>
      <c r="P40" s="31"/>
      <c r="Q40" s="31"/>
      <c r="R40" s="31"/>
      <c r="S40" s="31"/>
      <c r="T40" s="31"/>
      <c r="U40" s="31"/>
      <c r="W40" s="31"/>
      <c r="X40" s="31"/>
      <c r="Y40" s="31"/>
      <c r="Z40" s="31"/>
      <c r="AB40" s="49"/>
      <c r="AC40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99" t="s">
        <v>453</v>
      </c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2:69" s="30" customFormat="1" ht="18" customHeight="1" thickBot="1" x14ac:dyDescent="0.25">
      <c r="I41" s="38">
        <v>6</v>
      </c>
      <c r="J41" s="38" t="s">
        <v>208</v>
      </c>
      <c r="K41" s="72">
        <v>10</v>
      </c>
      <c r="M41" s="31"/>
      <c r="N41" s="31"/>
      <c r="O41" s="39"/>
      <c r="P41" s="31"/>
      <c r="Q41" s="31"/>
      <c r="R41" s="31"/>
      <c r="S41" s="31"/>
      <c r="T41" s="31"/>
      <c r="U41" s="31"/>
      <c r="W41" s="31"/>
      <c r="X41" s="31"/>
      <c r="Y41" s="31"/>
      <c r="Z41" s="31"/>
      <c r="AB41" s="49"/>
      <c r="AC4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99" t="s">
        <v>914</v>
      </c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2:69" s="30" customFormat="1" ht="18" customHeight="1" thickBot="1" x14ac:dyDescent="0.25">
      <c r="B42" s="172"/>
      <c r="C42" s="172"/>
      <c r="D42" s="172"/>
      <c r="E42" s="172"/>
      <c r="F42" s="172"/>
      <c r="G42" s="172"/>
      <c r="H42" s="172"/>
      <c r="I42" s="38">
        <v>7</v>
      </c>
      <c r="J42" s="38" t="s">
        <v>208</v>
      </c>
      <c r="K42" s="73">
        <v>12</v>
      </c>
      <c r="M42" s="31"/>
      <c r="N42" s="31"/>
      <c r="P42" s="31"/>
      <c r="Q42" s="31"/>
      <c r="R42" s="31"/>
      <c r="S42" s="31"/>
      <c r="T42" s="31"/>
      <c r="U42" s="31"/>
      <c r="W42" s="31"/>
      <c r="X42" s="31"/>
      <c r="Y42" s="31"/>
      <c r="Z42" s="31"/>
      <c r="AB42" s="49"/>
      <c r="AC42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99" t="s">
        <v>454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 spans="2:69" s="30" customFormat="1" ht="18" customHeight="1" thickBot="1" x14ac:dyDescent="0.25">
      <c r="B43" s="172"/>
      <c r="C43" s="172"/>
      <c r="D43" s="172"/>
      <c r="E43" s="172"/>
      <c r="F43" s="172"/>
      <c r="G43" s="172"/>
      <c r="H43" s="172"/>
      <c r="I43" s="38">
        <v>8</v>
      </c>
      <c r="J43" s="38" t="s">
        <v>208</v>
      </c>
      <c r="K43" s="73">
        <v>10</v>
      </c>
      <c r="M43" s="31"/>
      <c r="N43" s="31"/>
      <c r="P43" s="31"/>
      <c r="Q43" s="31"/>
      <c r="R43" s="31"/>
      <c r="S43" s="31"/>
      <c r="T43" s="31"/>
      <c r="U43" s="31"/>
      <c r="W43" s="31"/>
      <c r="X43" s="31"/>
      <c r="Y43" s="31"/>
      <c r="Z43" s="31"/>
      <c r="AB43" s="49"/>
      <c r="AC43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99" t="s">
        <v>915</v>
      </c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</row>
    <row r="44" spans="2:69" s="30" customFormat="1" ht="18" customHeight="1" thickBot="1" x14ac:dyDescent="0.25">
      <c r="I44" s="38">
        <v>9</v>
      </c>
      <c r="J44" s="38" t="s">
        <v>208</v>
      </c>
      <c r="K44" s="73">
        <v>5</v>
      </c>
      <c r="M44" s="31"/>
      <c r="N44" s="31"/>
      <c r="P44" s="31"/>
      <c r="Q44" s="31"/>
      <c r="R44" s="31"/>
      <c r="S44" s="31"/>
      <c r="T44" s="31"/>
      <c r="U44" s="31"/>
      <c r="W44" s="31"/>
      <c r="X44" s="31"/>
      <c r="Y44" s="31"/>
      <c r="Z44" s="31"/>
      <c r="AB44" s="49"/>
      <c r="AC44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99" t="s">
        <v>455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</row>
    <row r="45" spans="2:69" s="30" customFormat="1" ht="18" customHeight="1" thickBot="1" x14ac:dyDescent="0.25">
      <c r="I45" s="38">
        <v>10</v>
      </c>
      <c r="J45" s="38" t="s">
        <v>208</v>
      </c>
      <c r="K45" s="73">
        <v>2</v>
      </c>
      <c r="M45" s="31"/>
      <c r="N45" s="31"/>
      <c r="P45" s="31"/>
      <c r="Q45" s="31"/>
      <c r="R45" s="31"/>
      <c r="S45" s="31"/>
      <c r="T45" s="31"/>
      <c r="U45" s="31"/>
      <c r="W45" s="31"/>
      <c r="X45" s="31"/>
      <c r="Y45" s="31"/>
      <c r="Z45" s="31"/>
      <c r="AB45" s="49"/>
      <c r="AC45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99" t="s">
        <v>456</v>
      </c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</row>
    <row r="46" spans="2:69" s="30" customFormat="1" ht="18" customHeight="1" thickBot="1" x14ac:dyDescent="0.25">
      <c r="I46" s="38" t="s">
        <v>357</v>
      </c>
      <c r="J46" s="38" t="s">
        <v>208</v>
      </c>
      <c r="K46" s="78">
        <f>SUM(K40:K45)</f>
        <v>39</v>
      </c>
      <c r="L46" s="30" t="str">
        <f>IF(K46=Q35,"","attenzione: mancata corrispondenza 
con totale studenti ammessi all'esame!")</f>
        <v/>
      </c>
      <c r="M46" s="31"/>
      <c r="N46" s="31"/>
      <c r="P46" s="31"/>
      <c r="Q46" s="31"/>
      <c r="R46" s="31"/>
      <c r="S46" s="31"/>
      <c r="T46" s="31"/>
      <c r="U46" s="31"/>
      <c r="W46" s="31"/>
      <c r="X46" s="31"/>
      <c r="Y46" s="31"/>
      <c r="Z46" s="31"/>
      <c r="AB46" s="49"/>
      <c r="AC46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99" t="s">
        <v>457</v>
      </c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</row>
    <row r="47" spans="2:69" s="2" customFormat="1" ht="18" customHeight="1" x14ac:dyDescent="0.2">
      <c r="AB47" s="49"/>
      <c r="AC47"/>
      <c r="AT47" s="99" t="s">
        <v>458</v>
      </c>
      <c r="AU47" s="60"/>
    </row>
    <row r="48" spans="2:69" s="43" customFormat="1" ht="18" customHeight="1" thickBot="1" x14ac:dyDescent="0.3">
      <c r="B48" s="29" t="s">
        <v>639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AB48" s="49"/>
      <c r="AC48"/>
      <c r="AT48" s="99" t="s">
        <v>459</v>
      </c>
      <c r="AU48" s="57"/>
    </row>
    <row r="49" spans="2:47" s="43" customFormat="1" ht="18" customHeight="1" thickBot="1" x14ac:dyDescent="0.3">
      <c r="B49" s="29"/>
      <c r="C49" s="30"/>
      <c r="D49" s="30"/>
      <c r="E49" s="30"/>
      <c r="F49" s="30"/>
      <c r="G49" s="30"/>
      <c r="H49" s="170" t="s">
        <v>194</v>
      </c>
      <c r="I49" s="171"/>
      <c r="J49" s="170" t="s">
        <v>197</v>
      </c>
      <c r="K49" s="171"/>
      <c r="L49" s="128" t="s">
        <v>200</v>
      </c>
      <c r="M49" s="30"/>
      <c r="AB49" s="49"/>
      <c r="AC49"/>
      <c r="AT49" s="99" t="s">
        <v>916</v>
      </c>
      <c r="AU49" s="57"/>
    </row>
    <row r="50" spans="2:47" s="43" customFormat="1" ht="18" customHeight="1" thickBot="1" x14ac:dyDescent="0.25">
      <c r="B50" s="30"/>
      <c r="C50" s="30"/>
      <c r="D50" s="30"/>
      <c r="E50" s="30"/>
      <c r="F50" s="30"/>
      <c r="G50" s="30"/>
      <c r="H50" s="40" t="s">
        <v>195</v>
      </c>
      <c r="I50" s="32" t="s">
        <v>196</v>
      </c>
      <c r="J50" s="33" t="s">
        <v>198</v>
      </c>
      <c r="K50" s="33" t="s">
        <v>199</v>
      </c>
      <c r="L50" s="129"/>
      <c r="M50" s="30"/>
      <c r="AB50" s="49"/>
      <c r="AC50"/>
      <c r="AT50" s="99" t="s">
        <v>675</v>
      </c>
      <c r="AU50" s="57"/>
    </row>
    <row r="51" spans="2:47" s="43" customFormat="1" ht="18" customHeight="1" thickBot="1" x14ac:dyDescent="0.25">
      <c r="B51" s="160" t="s">
        <v>640</v>
      </c>
      <c r="C51" s="160"/>
      <c r="D51" s="160"/>
      <c r="E51" s="160"/>
      <c r="F51" s="160"/>
      <c r="G51" s="30"/>
      <c r="H51" s="73">
        <v>16</v>
      </c>
      <c r="I51" s="71"/>
      <c r="J51" s="71">
        <v>23</v>
      </c>
      <c r="K51" s="71"/>
      <c r="L51" s="33">
        <f>SUM(H51:K51)</f>
        <v>39</v>
      </c>
      <c r="M51" s="30" t="str">
        <f>IF(L51=Q35,"","attenzione: mancata corrispondenza con totale studenti ammessi all'esame")</f>
        <v/>
      </c>
      <c r="AB51" s="49"/>
      <c r="AC51"/>
      <c r="AT51" s="99" t="s">
        <v>460</v>
      </c>
      <c r="AU51" s="57"/>
    </row>
    <row r="52" spans="2:47" s="43" customFormat="1" ht="18" customHeight="1" thickBot="1" x14ac:dyDescent="0.25">
      <c r="B52" s="160" t="s">
        <v>641</v>
      </c>
      <c r="C52" s="160"/>
      <c r="D52" s="160"/>
      <c r="E52" s="160"/>
      <c r="F52" s="160"/>
      <c r="G52" s="30"/>
      <c r="H52" s="73"/>
      <c r="I52" s="71"/>
      <c r="J52" s="71"/>
      <c r="K52" s="71"/>
      <c r="L52" s="33">
        <f>SUM(H52:K52)</f>
        <v>0</v>
      </c>
      <c r="M52" s="30"/>
      <c r="AB52" s="49"/>
      <c r="AC52"/>
      <c r="AT52" s="99" t="s">
        <v>461</v>
      </c>
      <c r="AU52" s="57"/>
    </row>
    <row r="53" spans="2:47" s="53" customFormat="1" ht="18" customHeight="1" thickBot="1" x14ac:dyDescent="0.25">
      <c r="B53" s="164" t="s">
        <v>642</v>
      </c>
      <c r="C53" s="164"/>
      <c r="D53" s="164"/>
      <c r="E53" s="164"/>
      <c r="F53" s="164"/>
      <c r="G53" s="51"/>
      <c r="H53" s="58">
        <f>H51-H52</f>
        <v>16</v>
      </c>
      <c r="I53" s="58">
        <f>I51-I52</f>
        <v>0</v>
      </c>
      <c r="J53" s="58">
        <f>J51-J52</f>
        <v>23</v>
      </c>
      <c r="K53" s="58">
        <f>K51-K52</f>
        <v>0</v>
      </c>
      <c r="L53" s="52">
        <f>L51-L52</f>
        <v>39</v>
      </c>
      <c r="M53" s="51"/>
      <c r="AB53" s="49"/>
      <c r="AC53"/>
      <c r="AT53" s="99" t="s">
        <v>681</v>
      </c>
    </row>
    <row r="54" spans="2:47" s="43" customFormat="1" ht="18" customHeight="1" thickBot="1" x14ac:dyDescent="0.25">
      <c r="B54" s="160" t="s">
        <v>193</v>
      </c>
      <c r="C54" s="160"/>
      <c r="D54" s="160"/>
      <c r="E54" s="57"/>
      <c r="F54" s="57"/>
      <c r="G54" s="30"/>
      <c r="H54" s="73"/>
      <c r="I54" s="71"/>
      <c r="J54" s="71"/>
      <c r="K54" s="71"/>
      <c r="L54" s="33">
        <f>SUM(H54:K54)</f>
        <v>0</v>
      </c>
      <c r="M54" s="30"/>
      <c r="AB54" s="49"/>
      <c r="AC54"/>
      <c r="AT54" s="99" t="s">
        <v>462</v>
      </c>
      <c r="AU54" s="57"/>
    </row>
    <row r="55" spans="2:47" s="43" customFormat="1" ht="18" customHeight="1" thickBot="1" x14ac:dyDescent="0.25">
      <c r="B55" s="160" t="s">
        <v>643</v>
      </c>
      <c r="C55" s="160"/>
      <c r="D55" s="160"/>
      <c r="E55" s="160"/>
      <c r="F55" s="160"/>
      <c r="G55" s="30"/>
      <c r="H55" s="73"/>
      <c r="I55" s="71"/>
      <c r="J55" s="71"/>
      <c r="K55" s="71"/>
      <c r="L55" s="33">
        <f>SUM(H55:K55)</f>
        <v>0</v>
      </c>
      <c r="M55" s="30"/>
      <c r="AB55" s="49"/>
      <c r="AC55"/>
      <c r="AT55" s="99" t="s">
        <v>463</v>
      </c>
      <c r="AU55" s="57"/>
    </row>
    <row r="56" spans="2:47" s="53" customFormat="1" ht="18" customHeight="1" thickBot="1" x14ac:dyDescent="0.25">
      <c r="B56" s="164" t="s">
        <v>644</v>
      </c>
      <c r="C56" s="164"/>
      <c r="D56" s="164"/>
      <c r="E56" s="164"/>
      <c r="F56" s="164"/>
      <c r="G56" s="51"/>
      <c r="H56" s="58">
        <f>H54-H55</f>
        <v>0</v>
      </c>
      <c r="I56" s="58">
        <f>I54-I55</f>
        <v>0</v>
      </c>
      <c r="J56" s="58">
        <f>J54-J55</f>
        <v>0</v>
      </c>
      <c r="K56" s="58">
        <f>K54-K55</f>
        <v>0</v>
      </c>
      <c r="L56" s="34">
        <f>L54-L55</f>
        <v>0</v>
      </c>
      <c r="M56" s="51"/>
      <c r="AB56" s="49"/>
      <c r="AC56"/>
      <c r="AT56" s="99" t="s">
        <v>676</v>
      </c>
    </row>
    <row r="57" spans="2:47" s="43" customFormat="1" ht="18" customHeight="1" x14ac:dyDescent="0.2">
      <c r="B57" s="44" t="s">
        <v>362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AB57" s="49"/>
      <c r="AC57"/>
      <c r="AT57" s="99" t="s">
        <v>917</v>
      </c>
      <c r="AU57" s="57"/>
    </row>
    <row r="58" spans="2:47" s="2" customFormat="1" ht="18" customHeight="1" x14ac:dyDescent="0.2">
      <c r="AB58" s="49"/>
      <c r="AC58"/>
      <c r="AT58" s="99" t="s">
        <v>464</v>
      </c>
      <c r="AU58" s="60"/>
    </row>
    <row r="59" spans="2:47" s="2" customFormat="1" ht="18" customHeight="1" x14ac:dyDescent="0.2">
      <c r="B59" s="7" t="s">
        <v>201</v>
      </c>
      <c r="AB59" s="49"/>
      <c r="AC59"/>
      <c r="AT59" s="99" t="s">
        <v>677</v>
      </c>
      <c r="AU59" s="60"/>
    </row>
    <row r="60" spans="2:47" s="2" customFormat="1" ht="18" customHeight="1" thickBot="1" x14ac:dyDescent="0.25">
      <c r="AB60" s="49"/>
      <c r="AC60"/>
      <c r="AT60" s="99" t="s">
        <v>918</v>
      </c>
      <c r="AU60" s="60"/>
    </row>
    <row r="61" spans="2:47" s="2" customFormat="1" ht="18" customHeight="1" thickBot="1" x14ac:dyDescent="0.25">
      <c r="B61" s="2" t="s">
        <v>202</v>
      </c>
      <c r="G61" s="41">
        <v>3</v>
      </c>
      <c r="AB61" s="49"/>
      <c r="AC61"/>
      <c r="AT61" s="99" t="s">
        <v>812</v>
      </c>
      <c r="AU61" s="60"/>
    </row>
    <row r="62" spans="2:47" s="2" customFormat="1" ht="18" customHeight="1" thickBot="1" x14ac:dyDescent="0.25">
      <c r="B62" s="2" t="s">
        <v>203</v>
      </c>
      <c r="G62" s="41">
        <v>4</v>
      </c>
      <c r="AB62" s="49"/>
      <c r="AC62"/>
      <c r="AT62" s="99" t="s">
        <v>465</v>
      </c>
      <c r="AU62" s="60"/>
    </row>
    <row r="63" spans="2:47" s="2" customFormat="1" ht="18" customHeight="1" x14ac:dyDescent="0.2">
      <c r="AB63" s="49"/>
      <c r="AC63"/>
      <c r="AT63" s="99" t="s">
        <v>383</v>
      </c>
      <c r="AU63" s="60"/>
    </row>
    <row r="64" spans="2:47" s="2" customFormat="1" ht="18" customHeight="1" x14ac:dyDescent="0.2">
      <c r="AB64" s="49"/>
      <c r="AC64"/>
      <c r="AT64" s="99" t="s">
        <v>683</v>
      </c>
      <c r="AU64" s="60"/>
    </row>
    <row r="65" spans="2:47" s="2" customFormat="1" ht="18" customHeight="1" x14ac:dyDescent="0.2">
      <c r="B65" s="9" t="s">
        <v>204</v>
      </c>
      <c r="AB65" s="49"/>
      <c r="AC65"/>
      <c r="AT65" s="99" t="s">
        <v>384</v>
      </c>
      <c r="AU65" s="60"/>
    </row>
    <row r="66" spans="2:47" s="2" customFormat="1" ht="18" customHeight="1" x14ac:dyDescent="0.2">
      <c r="B66" s="9"/>
      <c r="AB66" s="49"/>
      <c r="AC66"/>
      <c r="AT66" s="99" t="s">
        <v>385</v>
      </c>
      <c r="AU66" s="60"/>
    </row>
    <row r="67" spans="2:47" s="2" customFormat="1" ht="18" customHeight="1" x14ac:dyDescent="0.2">
      <c r="B67" s="7" t="s">
        <v>630</v>
      </c>
      <c r="AB67" s="49"/>
      <c r="AC67"/>
      <c r="AT67" s="99" t="s">
        <v>386</v>
      </c>
      <c r="AU67" s="60"/>
    </row>
    <row r="68" spans="2:47" s="2" customFormat="1" ht="18" customHeight="1" thickBot="1" x14ac:dyDescent="0.25">
      <c r="AB68" s="49"/>
      <c r="AC68"/>
      <c r="AT68" s="99" t="s">
        <v>387</v>
      </c>
      <c r="AU68" s="60"/>
    </row>
    <row r="69" spans="2:47" s="2" customFormat="1" ht="18" customHeight="1" thickBot="1" x14ac:dyDescent="0.25">
      <c r="B69" s="2" t="s">
        <v>207</v>
      </c>
      <c r="D69" t="s">
        <v>607</v>
      </c>
      <c r="E69" s="11"/>
      <c r="F69" s="11"/>
      <c r="G69" s="11"/>
      <c r="K69" s="41" t="s">
        <v>353</v>
      </c>
      <c r="AB69" s="49"/>
      <c r="AC69"/>
      <c r="AT69" s="99" t="s">
        <v>388</v>
      </c>
      <c r="AU69" s="60"/>
    </row>
    <row r="70" spans="2:47" s="2" customFormat="1" ht="18" customHeight="1" thickBot="1" x14ac:dyDescent="0.25">
      <c r="D70" t="s">
        <v>608</v>
      </c>
      <c r="K70" s="41" t="s">
        <v>353</v>
      </c>
      <c r="AB70" s="49"/>
      <c r="AC70"/>
      <c r="AT70" s="99" t="s">
        <v>389</v>
      </c>
      <c r="AU70" s="60"/>
    </row>
    <row r="71" spans="2:47" s="2" customFormat="1" ht="18" customHeight="1" thickBot="1" x14ac:dyDescent="0.25">
      <c r="D71" t="s">
        <v>609</v>
      </c>
      <c r="G71" s="11"/>
      <c r="K71" s="41" t="s">
        <v>354</v>
      </c>
      <c r="AB71" s="49"/>
      <c r="AC71"/>
      <c r="AT71" s="99" t="s">
        <v>390</v>
      </c>
      <c r="AU71" s="60"/>
    </row>
    <row r="72" spans="2:47" s="2" customFormat="1" ht="18" customHeight="1" thickBot="1" x14ac:dyDescent="0.25">
      <c r="B72" s="126"/>
      <c r="C72" s="126"/>
      <c r="D72" t="s">
        <v>610</v>
      </c>
      <c r="K72" s="41" t="s">
        <v>354</v>
      </c>
      <c r="AB72" s="49"/>
      <c r="AC72"/>
      <c r="AT72" s="99" t="s">
        <v>391</v>
      </c>
      <c r="AU72" s="60"/>
    </row>
    <row r="73" spans="2:47" s="2" customFormat="1" ht="18" customHeight="1" thickBot="1" x14ac:dyDescent="0.25">
      <c r="B73" s="126"/>
      <c r="C73" s="126"/>
      <c r="AB73" s="49"/>
      <c r="AC73"/>
      <c r="AT73" s="99" t="s">
        <v>392</v>
      </c>
      <c r="AU73" s="60"/>
    </row>
    <row r="74" spans="2:47" s="2" customFormat="1" ht="24.95" customHeight="1" thickBot="1" x14ac:dyDescent="0.25">
      <c r="B74" s="165" t="s">
        <v>902</v>
      </c>
      <c r="C74" s="165"/>
      <c r="D74" s="165"/>
      <c r="E74" s="165"/>
      <c r="F74" s="165"/>
      <c r="G74" s="165"/>
      <c r="H74" s="165"/>
      <c r="I74" s="165"/>
      <c r="J74" s="131" t="s">
        <v>903</v>
      </c>
      <c r="K74" s="132"/>
      <c r="L74" s="132"/>
      <c r="M74" s="132"/>
      <c r="N74" s="132"/>
      <c r="O74" s="133"/>
      <c r="AB74" s="49"/>
      <c r="AC74"/>
      <c r="AT74" s="99" t="s">
        <v>393</v>
      </c>
      <c r="AU74" s="60"/>
    </row>
    <row r="75" spans="2:47" s="2" customFormat="1" ht="18" customHeight="1" x14ac:dyDescent="0.2">
      <c r="B75" s="10"/>
      <c r="C75" s="10"/>
      <c r="AB75" s="49"/>
      <c r="AC75"/>
      <c r="AT75" s="99" t="s">
        <v>466</v>
      </c>
      <c r="AU75" s="60"/>
    </row>
    <row r="76" spans="2:47" s="2" customFormat="1" ht="18" customHeight="1" x14ac:dyDescent="0.2">
      <c r="I76" s="21"/>
      <c r="J76" s="21"/>
      <c r="K76" s="22" t="s">
        <v>358</v>
      </c>
      <c r="L76" s="21"/>
      <c r="M76" s="21"/>
      <c r="N76" s="83" t="s">
        <v>359</v>
      </c>
      <c r="AB76" s="49"/>
      <c r="AC76"/>
      <c r="AT76" s="99" t="s">
        <v>467</v>
      </c>
      <c r="AU76" s="60"/>
    </row>
    <row r="77" spans="2:47" s="2" customFormat="1" ht="18" customHeight="1" thickBot="1" x14ac:dyDescent="0.25">
      <c r="B77" s="2" t="s">
        <v>209</v>
      </c>
      <c r="I77" s="21"/>
      <c r="J77" s="21"/>
      <c r="K77" s="90"/>
      <c r="L77" s="21"/>
      <c r="M77" s="21"/>
      <c r="N77" s="90"/>
      <c r="AB77" s="49"/>
      <c r="AC77"/>
      <c r="AT77" s="99" t="s">
        <v>394</v>
      </c>
      <c r="AU77" s="60"/>
    </row>
    <row r="78" spans="2:47" s="2" customFormat="1" ht="18" customHeight="1" thickBot="1" x14ac:dyDescent="0.25">
      <c r="B78" s="125" t="s">
        <v>631</v>
      </c>
      <c r="C78" s="125"/>
      <c r="D78" s="125"/>
      <c r="E78" s="125"/>
      <c r="F78" s="125"/>
      <c r="G78" s="125"/>
      <c r="H78" s="125"/>
      <c r="I78" s="23" t="s">
        <v>606</v>
      </c>
      <c r="J78" s="23" t="s">
        <v>208</v>
      </c>
      <c r="K78" s="85">
        <v>0</v>
      </c>
      <c r="L78" s="21"/>
      <c r="M78" s="87" t="s">
        <v>208</v>
      </c>
      <c r="N78" s="85"/>
      <c r="AB78" s="49"/>
      <c r="AC78"/>
      <c r="AT78" s="99" t="s">
        <v>686</v>
      </c>
      <c r="AU78" s="60"/>
    </row>
    <row r="79" spans="2:47" s="2" customFormat="1" ht="18" customHeight="1" thickBot="1" x14ac:dyDescent="0.25">
      <c r="B79" s="125"/>
      <c r="C79" s="125"/>
      <c r="D79" s="125"/>
      <c r="E79" s="125"/>
      <c r="F79" s="125"/>
      <c r="G79" s="125"/>
      <c r="H79" s="125"/>
      <c r="I79" s="23">
        <v>6</v>
      </c>
      <c r="J79" s="23" t="s">
        <v>208</v>
      </c>
      <c r="K79" s="86">
        <v>7</v>
      </c>
      <c r="L79" s="21"/>
      <c r="M79" s="87" t="s">
        <v>208</v>
      </c>
      <c r="N79" s="86"/>
      <c r="AB79" s="49"/>
      <c r="AC79"/>
      <c r="AT79" s="99" t="s">
        <v>395</v>
      </c>
      <c r="AU79" s="60"/>
    </row>
    <row r="80" spans="2:47" s="2" customFormat="1" ht="18" customHeight="1" thickBot="1" x14ac:dyDescent="0.25">
      <c r="I80" s="23">
        <v>7</v>
      </c>
      <c r="J80" s="23" t="s">
        <v>208</v>
      </c>
      <c r="K80" s="86">
        <v>12</v>
      </c>
      <c r="L80" s="21"/>
      <c r="M80" s="87" t="s">
        <v>208</v>
      </c>
      <c r="N80" s="86"/>
      <c r="AB80" s="49"/>
      <c r="AC80"/>
      <c r="AT80" s="99" t="s">
        <v>468</v>
      </c>
      <c r="AU80" s="60"/>
    </row>
    <row r="81" spans="2:47" s="2" customFormat="1" ht="18" customHeight="1" thickBot="1" x14ac:dyDescent="0.25">
      <c r="I81" s="23">
        <v>8</v>
      </c>
      <c r="J81" s="23" t="s">
        <v>208</v>
      </c>
      <c r="K81" s="86">
        <v>5</v>
      </c>
      <c r="L81" s="21"/>
      <c r="M81" s="87" t="s">
        <v>208</v>
      </c>
      <c r="N81" s="86"/>
      <c r="AB81" s="49"/>
      <c r="AC81"/>
      <c r="AT81" s="99" t="s">
        <v>396</v>
      </c>
      <c r="AU81" s="60"/>
    </row>
    <row r="82" spans="2:47" s="2" customFormat="1" ht="18" customHeight="1" thickBot="1" x14ac:dyDescent="0.25">
      <c r="I82" s="23">
        <v>9</v>
      </c>
      <c r="J82" s="23" t="s">
        <v>208</v>
      </c>
      <c r="K82" s="86">
        <v>7</v>
      </c>
      <c r="L82" s="21"/>
      <c r="M82" s="87" t="s">
        <v>208</v>
      </c>
      <c r="N82" s="86"/>
      <c r="P82" s="4"/>
      <c r="AB82" s="49"/>
      <c r="AC82"/>
      <c r="AT82" s="99" t="s">
        <v>397</v>
      </c>
      <c r="AU82" s="60"/>
    </row>
    <row r="83" spans="2:47" s="2" customFormat="1" ht="18" customHeight="1" thickBot="1" x14ac:dyDescent="0.25">
      <c r="I83" s="23">
        <v>10</v>
      </c>
      <c r="J83" s="23" t="s">
        <v>208</v>
      </c>
      <c r="K83" s="86">
        <v>8</v>
      </c>
      <c r="L83" s="21"/>
      <c r="M83" s="87" t="s">
        <v>208</v>
      </c>
      <c r="N83" s="86"/>
      <c r="AB83" s="49"/>
      <c r="AC83"/>
      <c r="AT83" s="99" t="s">
        <v>398</v>
      </c>
      <c r="AU83" s="60"/>
    </row>
    <row r="84" spans="2:47" s="2" customFormat="1" ht="18" customHeight="1" thickBot="1" x14ac:dyDescent="0.25">
      <c r="I84" s="23" t="s">
        <v>357</v>
      </c>
      <c r="J84" s="23" t="s">
        <v>208</v>
      </c>
      <c r="K84" s="88">
        <f>SUM(K78:K83)</f>
        <v>39</v>
      </c>
      <c r="L84" s="23" t="s">
        <v>357</v>
      </c>
      <c r="M84" s="23" t="s">
        <v>208</v>
      </c>
      <c r="N84" s="89">
        <f>SUM(N78:N83)</f>
        <v>0</v>
      </c>
      <c r="AB84" s="49"/>
      <c r="AC84"/>
      <c r="AT84" s="99" t="s">
        <v>469</v>
      </c>
      <c r="AU84" s="60"/>
    </row>
    <row r="85" spans="2:47" s="2" customFormat="1" ht="18" customHeight="1" x14ac:dyDescent="0.2">
      <c r="B85" s="25" t="s">
        <v>645</v>
      </c>
      <c r="AB85" s="49"/>
      <c r="AC85"/>
      <c r="AT85" s="99" t="s">
        <v>399</v>
      </c>
      <c r="AU85" s="60"/>
    </row>
    <row r="86" spans="2:47" s="2" customFormat="1" ht="18" customHeight="1" x14ac:dyDescent="0.2">
      <c r="B86" s="25"/>
      <c r="AB86" s="49"/>
      <c r="AC86"/>
      <c r="AT86" s="99" t="s">
        <v>400</v>
      </c>
      <c r="AU86" s="60"/>
    </row>
    <row r="87" spans="2:47" s="2" customFormat="1" ht="18" customHeight="1" x14ac:dyDescent="0.2">
      <c r="B87" s="7" t="s">
        <v>611</v>
      </c>
      <c r="AB87" s="49"/>
      <c r="AC87"/>
      <c r="AT87" s="99" t="s">
        <v>401</v>
      </c>
      <c r="AU87" s="60"/>
    </row>
    <row r="88" spans="2:47" s="2" customFormat="1" ht="18" customHeight="1" thickBot="1" x14ac:dyDescent="0.25">
      <c r="B88" s="7"/>
      <c r="AB88" s="49"/>
      <c r="AC88"/>
      <c r="AT88" s="99" t="s">
        <v>402</v>
      </c>
      <c r="AU88" s="60"/>
    </row>
    <row r="89" spans="2:47" s="2" customFormat="1" ht="18" customHeight="1" thickBot="1" x14ac:dyDescent="0.25">
      <c r="B89" s="2" t="s">
        <v>207</v>
      </c>
      <c r="D89" t="s">
        <v>612</v>
      </c>
      <c r="J89" s="41" t="s">
        <v>353</v>
      </c>
      <c r="AB89" s="49"/>
      <c r="AC89"/>
      <c r="AT89" s="99" t="s">
        <v>470</v>
      </c>
      <c r="AU89" s="60"/>
    </row>
    <row r="90" spans="2:47" s="2" customFormat="1" ht="18" customHeight="1" thickBot="1" x14ac:dyDescent="0.25">
      <c r="D90" t="s">
        <v>613</v>
      </c>
      <c r="G90" s="11"/>
      <c r="J90" s="41" t="s">
        <v>353</v>
      </c>
      <c r="AB90" s="49"/>
      <c r="AC90"/>
      <c r="AT90" s="99" t="s">
        <v>687</v>
      </c>
      <c r="AU90" s="60"/>
    </row>
    <row r="91" spans="2:47" s="2" customFormat="1" ht="18" customHeight="1" thickBot="1" x14ac:dyDescent="0.25">
      <c r="B91" s="126"/>
      <c r="C91" s="126"/>
      <c r="AB91" s="49"/>
      <c r="AC91"/>
      <c r="AT91" s="100" t="s">
        <v>471</v>
      </c>
      <c r="AU91" s="60"/>
    </row>
    <row r="92" spans="2:47" s="2" customFormat="1" ht="24.95" customHeight="1" thickBot="1" x14ac:dyDescent="0.25">
      <c r="B92" s="165" t="s">
        <v>906</v>
      </c>
      <c r="C92" s="165"/>
      <c r="D92" s="165"/>
      <c r="E92" s="165"/>
      <c r="F92" s="165"/>
      <c r="G92" s="165"/>
      <c r="H92" s="165"/>
      <c r="I92" s="165"/>
      <c r="J92" s="117" t="s">
        <v>903</v>
      </c>
      <c r="K92" s="130"/>
      <c r="L92" s="130"/>
      <c r="M92" s="130"/>
      <c r="N92" s="130"/>
      <c r="O92" s="118"/>
      <c r="AB92" s="49"/>
      <c r="AC92"/>
      <c r="AT92" s="99" t="s">
        <v>684</v>
      </c>
      <c r="AU92" s="60"/>
    </row>
    <row r="93" spans="2:47" s="2" customFormat="1" ht="18" customHeight="1" x14ac:dyDescent="0.2">
      <c r="B93" s="10"/>
      <c r="C93" s="10"/>
      <c r="AB93" s="49"/>
      <c r="AC93"/>
      <c r="AT93" s="99" t="s">
        <v>403</v>
      </c>
      <c r="AU93" s="60"/>
    </row>
    <row r="94" spans="2:47" s="2" customFormat="1" ht="18" customHeight="1" x14ac:dyDescent="0.2">
      <c r="I94" s="21"/>
      <c r="J94" s="21"/>
      <c r="K94" s="37" t="s">
        <v>358</v>
      </c>
      <c r="L94" s="30"/>
      <c r="M94" s="30"/>
      <c r="N94" s="83" t="s">
        <v>359</v>
      </c>
      <c r="AB94" s="49"/>
      <c r="AC94"/>
      <c r="AT94" s="99" t="s">
        <v>688</v>
      </c>
      <c r="AU94" s="60"/>
    </row>
    <row r="95" spans="2:47" s="2" customFormat="1" ht="18" customHeight="1" thickBot="1" x14ac:dyDescent="0.25">
      <c r="B95" s="2" t="s">
        <v>209</v>
      </c>
      <c r="I95" s="21"/>
      <c r="J95" s="21"/>
      <c r="K95" s="37"/>
      <c r="L95" s="30"/>
      <c r="M95" s="30"/>
      <c r="N95" s="45"/>
      <c r="AB95" s="49"/>
      <c r="AC95"/>
      <c r="AT95" s="99" t="s">
        <v>685</v>
      </c>
      <c r="AU95" s="60"/>
    </row>
    <row r="96" spans="2:47" s="2" customFormat="1" ht="18" customHeight="1" thickBot="1" x14ac:dyDescent="0.25">
      <c r="B96" s="125" t="s">
        <v>614</v>
      </c>
      <c r="C96" s="125"/>
      <c r="D96" s="125"/>
      <c r="E96" s="125"/>
      <c r="F96" s="125"/>
      <c r="G96" s="125"/>
      <c r="H96" s="125"/>
      <c r="I96" s="23" t="s">
        <v>606</v>
      </c>
      <c r="J96" s="23" t="s">
        <v>208</v>
      </c>
      <c r="K96" s="72">
        <v>3</v>
      </c>
      <c r="L96" s="30"/>
      <c r="M96" s="46" t="s">
        <v>208</v>
      </c>
      <c r="N96" s="74"/>
      <c r="AB96" s="49"/>
      <c r="AC96"/>
      <c r="AT96" s="99" t="s">
        <v>472</v>
      </c>
      <c r="AU96" s="60"/>
    </row>
    <row r="97" spans="2:47" s="2" customFormat="1" ht="18" customHeight="1" thickBot="1" x14ac:dyDescent="0.3">
      <c r="B97" s="125"/>
      <c r="C97" s="125"/>
      <c r="D97" s="125"/>
      <c r="E97" s="125"/>
      <c r="F97" s="125"/>
      <c r="G97" s="125"/>
      <c r="H97" s="125"/>
      <c r="I97" s="23">
        <v>6</v>
      </c>
      <c r="J97" s="23" t="s">
        <v>208</v>
      </c>
      <c r="K97" s="73">
        <v>9</v>
      </c>
      <c r="L97" s="30"/>
      <c r="M97" s="46" t="s">
        <v>208</v>
      </c>
      <c r="N97" s="74"/>
      <c r="AB97" s="115"/>
      <c r="AC97"/>
      <c r="AT97" s="99" t="s">
        <v>848</v>
      </c>
      <c r="AU97" s="60"/>
    </row>
    <row r="98" spans="2:47" s="2" customFormat="1" ht="18" customHeight="1" thickBot="1" x14ac:dyDescent="0.25">
      <c r="I98" s="23">
        <v>7</v>
      </c>
      <c r="J98" s="23" t="s">
        <v>208</v>
      </c>
      <c r="K98" s="73">
        <v>8</v>
      </c>
      <c r="L98" s="30"/>
      <c r="M98" s="46" t="s">
        <v>208</v>
      </c>
      <c r="N98" s="74"/>
      <c r="AB98" s="49"/>
      <c r="AC98"/>
      <c r="AT98" s="99" t="s">
        <v>813</v>
      </c>
      <c r="AU98" s="60"/>
    </row>
    <row r="99" spans="2:47" s="2" customFormat="1" ht="18" customHeight="1" thickBot="1" x14ac:dyDescent="0.25">
      <c r="I99" s="23">
        <v>8</v>
      </c>
      <c r="J99" s="23" t="s">
        <v>208</v>
      </c>
      <c r="K99" s="73">
        <v>4</v>
      </c>
      <c r="L99" s="30"/>
      <c r="M99" s="46" t="s">
        <v>208</v>
      </c>
      <c r="N99" s="74"/>
      <c r="AB99" s="49"/>
      <c r="AC99"/>
      <c r="AT99" s="99" t="s">
        <v>849</v>
      </c>
      <c r="AU99" s="60"/>
    </row>
    <row r="100" spans="2:47" s="2" customFormat="1" ht="18" customHeight="1" thickBot="1" x14ac:dyDescent="0.25">
      <c r="I100" s="23">
        <v>9</v>
      </c>
      <c r="J100" s="23" t="s">
        <v>208</v>
      </c>
      <c r="K100" s="73">
        <v>7</v>
      </c>
      <c r="L100" s="30"/>
      <c r="M100" s="46" t="s">
        <v>208</v>
      </c>
      <c r="N100" s="74"/>
      <c r="AB100" s="49"/>
      <c r="AC100"/>
      <c r="AT100" s="99" t="s">
        <v>689</v>
      </c>
      <c r="AU100" s="60"/>
    </row>
    <row r="101" spans="2:47" s="2" customFormat="1" ht="18" customHeight="1" thickBot="1" x14ac:dyDescent="0.25">
      <c r="I101" s="23">
        <v>10</v>
      </c>
      <c r="J101" s="23" t="s">
        <v>208</v>
      </c>
      <c r="K101" s="73">
        <v>8</v>
      </c>
      <c r="L101" s="30"/>
      <c r="M101" s="46" t="s">
        <v>208</v>
      </c>
      <c r="N101" s="74"/>
      <c r="AB101" s="49"/>
      <c r="AC101"/>
      <c r="AT101" s="99" t="s">
        <v>473</v>
      </c>
      <c r="AU101" s="60"/>
    </row>
    <row r="102" spans="2:47" s="2" customFormat="1" ht="18" customHeight="1" thickBot="1" x14ac:dyDescent="0.25">
      <c r="I102" s="23" t="s">
        <v>357</v>
      </c>
      <c r="J102" s="23" t="s">
        <v>208</v>
      </c>
      <c r="K102" s="42">
        <f>SUM(K96:K101)</f>
        <v>39</v>
      </c>
      <c r="L102" s="38" t="s">
        <v>357</v>
      </c>
      <c r="M102" s="38" t="s">
        <v>208</v>
      </c>
      <c r="N102" s="42">
        <f>SUM(N96:N101)</f>
        <v>0</v>
      </c>
      <c r="AB102" s="49"/>
      <c r="AC102"/>
      <c r="AT102" s="99" t="s">
        <v>404</v>
      </c>
      <c r="AU102" s="60"/>
    </row>
    <row r="103" spans="2:47" s="2" customFormat="1" ht="18" customHeight="1" x14ac:dyDescent="0.2">
      <c r="B103" s="25" t="s">
        <v>645</v>
      </c>
      <c r="AB103" s="49"/>
      <c r="AC103"/>
      <c r="AT103" s="99" t="s">
        <v>405</v>
      </c>
      <c r="AU103" s="60"/>
    </row>
    <row r="104" spans="2:47" s="2" customFormat="1" ht="18" customHeight="1" x14ac:dyDescent="0.2">
      <c r="B104" s="25"/>
      <c r="AB104" s="49"/>
      <c r="AC104"/>
      <c r="AT104" s="99" t="s">
        <v>406</v>
      </c>
      <c r="AU104" s="60"/>
    </row>
    <row r="105" spans="2:47" s="2" customFormat="1" ht="18" customHeight="1" x14ac:dyDescent="0.2">
      <c r="B105" s="7" t="s">
        <v>620</v>
      </c>
      <c r="AB105" s="49"/>
      <c r="AC105"/>
      <c r="AT105" s="99" t="s">
        <v>407</v>
      </c>
      <c r="AU105" s="60"/>
    </row>
    <row r="106" spans="2:47" s="2" customFormat="1" ht="18" customHeight="1" x14ac:dyDescent="0.2">
      <c r="B106" s="7"/>
      <c r="AB106" s="49"/>
      <c r="AC106"/>
      <c r="AT106" s="99" t="s">
        <v>408</v>
      </c>
      <c r="AU106" s="60"/>
    </row>
    <row r="107" spans="2:47" s="2" customFormat="1" ht="18" customHeight="1" thickBot="1" x14ac:dyDescent="0.25">
      <c r="B107" s="7" t="s">
        <v>621</v>
      </c>
      <c r="AB107" s="49"/>
      <c r="AC107"/>
      <c r="AT107" s="99" t="s">
        <v>716</v>
      </c>
      <c r="AU107" s="60"/>
    </row>
    <row r="108" spans="2:47" s="2" customFormat="1" ht="18" customHeight="1" thickBot="1" x14ac:dyDescent="0.25">
      <c r="B108" s="2" t="s">
        <v>207</v>
      </c>
      <c r="D108" t="s">
        <v>615</v>
      </c>
      <c r="K108" s="41" t="s">
        <v>354</v>
      </c>
      <c r="AB108" s="49"/>
      <c r="AC108"/>
      <c r="AT108" s="99" t="s">
        <v>409</v>
      </c>
      <c r="AU108" s="60"/>
    </row>
    <row r="109" spans="2:47" s="2" customFormat="1" ht="18" customHeight="1" thickBot="1" x14ac:dyDescent="0.25">
      <c r="D109" t="s">
        <v>618</v>
      </c>
      <c r="K109" s="41" t="s">
        <v>354</v>
      </c>
      <c r="AB109" s="49"/>
      <c r="AC109"/>
      <c r="AT109" s="99" t="s">
        <v>723</v>
      </c>
      <c r="AU109" s="60"/>
    </row>
    <row r="110" spans="2:47" s="2" customFormat="1" ht="18" customHeight="1" thickBot="1" x14ac:dyDescent="0.25">
      <c r="D110" t="s">
        <v>616</v>
      </c>
      <c r="K110" s="41" t="s">
        <v>354</v>
      </c>
      <c r="AB110" s="49"/>
      <c r="AC110"/>
      <c r="AT110" s="99" t="s">
        <v>919</v>
      </c>
      <c r="AU110" s="60"/>
    </row>
    <row r="111" spans="2:47" s="2" customFormat="1" ht="18" customHeight="1" thickBot="1" x14ac:dyDescent="0.25">
      <c r="D111" t="s">
        <v>617</v>
      </c>
      <c r="E111" s="11"/>
      <c r="F111" s="11"/>
      <c r="G111" s="11"/>
      <c r="K111" s="41" t="s">
        <v>353</v>
      </c>
      <c r="AB111" s="49"/>
      <c r="AC111"/>
      <c r="AT111" s="99" t="s">
        <v>724</v>
      </c>
      <c r="AU111" s="60"/>
    </row>
    <row r="112" spans="2:47" s="2" customFormat="1" ht="18" customHeight="1" thickBot="1" x14ac:dyDescent="0.25">
      <c r="B112" s="10"/>
      <c r="C112" s="10"/>
      <c r="D112" t="s">
        <v>619</v>
      </c>
      <c r="K112" s="41" t="s">
        <v>354</v>
      </c>
      <c r="AB112" s="49"/>
      <c r="AC112"/>
      <c r="AT112" s="99" t="s">
        <v>920</v>
      </c>
      <c r="AU112" s="60"/>
    </row>
    <row r="113" spans="2:47" s="2" customFormat="1" ht="18" customHeight="1" x14ac:dyDescent="0.2">
      <c r="B113" s="10"/>
      <c r="C113" s="10"/>
      <c r="J113" s="43"/>
      <c r="L113" s="43"/>
      <c r="M113" s="43"/>
      <c r="N113" s="43"/>
      <c r="AB113" s="49"/>
      <c r="AC113"/>
      <c r="AT113" s="99" t="s">
        <v>690</v>
      </c>
      <c r="AU113" s="60"/>
    </row>
    <row r="114" spans="2:47" s="2" customFormat="1" ht="18" customHeight="1" x14ac:dyDescent="0.2">
      <c r="B114" s="7" t="s">
        <v>622</v>
      </c>
      <c r="AB114" s="49"/>
      <c r="AC114"/>
      <c r="AT114" s="99" t="s">
        <v>725</v>
      </c>
      <c r="AU114" s="60"/>
    </row>
    <row r="115" spans="2:47" s="2" customFormat="1" ht="18" customHeight="1" thickBot="1" x14ac:dyDescent="0.25">
      <c r="B115" s="12" t="s">
        <v>205</v>
      </c>
      <c r="AB115" s="49"/>
      <c r="AC115"/>
      <c r="AT115" s="99" t="s">
        <v>726</v>
      </c>
      <c r="AU115" s="60"/>
    </row>
    <row r="116" spans="2:47" s="2" customFormat="1" ht="18" customHeight="1" thickBot="1" x14ac:dyDescent="0.25">
      <c r="B116" s="2" t="s">
        <v>207</v>
      </c>
      <c r="D116" t="s">
        <v>615</v>
      </c>
      <c r="K116" s="41" t="s">
        <v>353</v>
      </c>
      <c r="AB116" s="49"/>
      <c r="AC116"/>
      <c r="AT116" s="99" t="s">
        <v>705</v>
      </c>
      <c r="AU116" s="60"/>
    </row>
    <row r="117" spans="2:47" s="2" customFormat="1" ht="18" customHeight="1" thickBot="1" x14ac:dyDescent="0.25">
      <c r="D117" t="s">
        <v>618</v>
      </c>
      <c r="E117" s="11"/>
      <c r="F117" s="11"/>
      <c r="G117" s="11"/>
      <c r="K117" s="41" t="s">
        <v>354</v>
      </c>
      <c r="AB117" s="49"/>
      <c r="AC117"/>
      <c r="AT117" s="99" t="s">
        <v>706</v>
      </c>
      <c r="AU117" s="60"/>
    </row>
    <row r="118" spans="2:47" s="2" customFormat="1" ht="18" customHeight="1" thickBot="1" x14ac:dyDescent="0.25">
      <c r="B118" s="126"/>
      <c r="C118" s="126"/>
      <c r="D118" t="s">
        <v>616</v>
      </c>
      <c r="K118" s="41" t="s">
        <v>354</v>
      </c>
      <c r="AB118" s="49"/>
      <c r="AC118"/>
      <c r="AT118" s="99" t="s">
        <v>707</v>
      </c>
      <c r="AU118" s="60"/>
    </row>
    <row r="119" spans="2:47" s="2" customFormat="1" ht="18" customHeight="1" thickBot="1" x14ac:dyDescent="0.25">
      <c r="B119" s="126"/>
      <c r="C119" s="126"/>
      <c r="D119" t="s">
        <v>617</v>
      </c>
      <c r="K119" s="41" t="s">
        <v>354</v>
      </c>
      <c r="AB119" s="49"/>
      <c r="AC119"/>
      <c r="AT119" s="99" t="s">
        <v>410</v>
      </c>
      <c r="AU119" s="60"/>
    </row>
    <row r="120" spans="2:47" s="2" customFormat="1" ht="18" customHeight="1" thickBot="1" x14ac:dyDescent="0.25">
      <c r="B120" s="126"/>
      <c r="C120" s="126"/>
      <c r="D120" t="s">
        <v>619</v>
      </c>
      <c r="K120" s="41" t="s">
        <v>354</v>
      </c>
      <c r="AB120" s="49"/>
      <c r="AC120"/>
      <c r="AT120" s="99" t="s">
        <v>921</v>
      </c>
      <c r="AU120" s="60"/>
    </row>
    <row r="121" spans="2:47" s="2" customFormat="1" ht="18" customHeight="1" thickBot="1" x14ac:dyDescent="0.25">
      <c r="B121" s="126"/>
      <c r="C121" s="126"/>
      <c r="AB121" s="49"/>
      <c r="AC121"/>
      <c r="AT121" s="99" t="s">
        <v>474</v>
      </c>
      <c r="AU121" s="60"/>
    </row>
    <row r="122" spans="2:47" s="2" customFormat="1" ht="24.95" customHeight="1" thickBot="1" x14ac:dyDescent="0.25">
      <c r="B122" s="165" t="s">
        <v>907</v>
      </c>
      <c r="C122" s="165"/>
      <c r="D122" s="165"/>
      <c r="E122" s="165"/>
      <c r="F122" s="165"/>
      <c r="G122" s="165"/>
      <c r="H122" s="165"/>
      <c r="I122" s="165"/>
      <c r="J122" s="117" t="s">
        <v>903</v>
      </c>
      <c r="K122" s="130"/>
      <c r="L122" s="130"/>
      <c r="M122" s="130"/>
      <c r="N122" s="130"/>
      <c r="O122" s="118"/>
      <c r="AB122" s="49"/>
      <c r="AC122"/>
      <c r="AT122" s="99" t="s">
        <v>411</v>
      </c>
      <c r="AU122" s="60"/>
    </row>
    <row r="123" spans="2:47" s="2" customFormat="1" ht="24.95" customHeight="1" x14ac:dyDescent="0.2">
      <c r="B123" s="111"/>
      <c r="C123" s="111"/>
      <c r="D123" s="111"/>
      <c r="E123" s="111"/>
      <c r="F123" s="111"/>
      <c r="G123" s="111"/>
      <c r="H123" s="111"/>
      <c r="I123" s="111"/>
      <c r="K123" s="112"/>
      <c r="L123" s="112"/>
      <c r="M123" s="112"/>
      <c r="N123" s="112"/>
      <c r="O123" s="112"/>
      <c r="P123" s="112"/>
      <c r="AB123" s="49"/>
      <c r="AC123"/>
      <c r="AT123" s="99" t="s">
        <v>922</v>
      </c>
      <c r="AU123" s="60"/>
    </row>
    <row r="124" spans="2:47" s="2" customFormat="1" ht="18" customHeight="1" x14ac:dyDescent="0.2">
      <c r="I124" s="21"/>
      <c r="J124" s="21"/>
      <c r="K124" s="22" t="s">
        <v>358</v>
      </c>
      <c r="L124" s="21"/>
      <c r="M124" s="21"/>
      <c r="N124" s="83" t="s">
        <v>359</v>
      </c>
      <c r="AB124" s="49"/>
      <c r="AC124"/>
      <c r="AT124" s="99" t="s">
        <v>717</v>
      </c>
      <c r="AU124" s="60"/>
    </row>
    <row r="125" spans="2:47" s="2" customFormat="1" ht="18" customHeight="1" thickBot="1" x14ac:dyDescent="0.25">
      <c r="B125" s="60" t="s">
        <v>646</v>
      </c>
      <c r="I125" s="21"/>
      <c r="J125" s="21"/>
      <c r="K125" s="22"/>
      <c r="L125" s="21"/>
      <c r="M125" s="21"/>
      <c r="N125" s="45"/>
      <c r="AB125" s="49"/>
      <c r="AC125"/>
      <c r="AT125" s="99" t="s">
        <v>691</v>
      </c>
      <c r="AU125" s="60"/>
    </row>
    <row r="126" spans="2:47" s="2" customFormat="1" ht="18" customHeight="1" thickBot="1" x14ac:dyDescent="0.25">
      <c r="B126" s="125"/>
      <c r="C126" s="125"/>
      <c r="D126" s="125"/>
      <c r="E126" s="125"/>
      <c r="F126" s="125"/>
      <c r="G126" s="125"/>
      <c r="H126" s="125"/>
      <c r="I126" s="23" t="s">
        <v>606</v>
      </c>
      <c r="J126" s="23" t="s">
        <v>208</v>
      </c>
      <c r="K126" s="72">
        <v>2</v>
      </c>
      <c r="L126" s="21"/>
      <c r="M126" s="24" t="s">
        <v>208</v>
      </c>
      <c r="N126" s="74"/>
      <c r="AB126" s="49"/>
      <c r="AC126"/>
      <c r="AT126" s="99" t="s">
        <v>412</v>
      </c>
      <c r="AU126" s="60"/>
    </row>
    <row r="127" spans="2:47" s="2" customFormat="1" ht="18" customHeight="1" thickBot="1" x14ac:dyDescent="0.25">
      <c r="B127" s="125"/>
      <c r="C127" s="125"/>
      <c r="D127" s="125"/>
      <c r="E127" s="125"/>
      <c r="F127" s="125"/>
      <c r="G127" s="125"/>
      <c r="H127" s="125"/>
      <c r="I127" s="23">
        <v>6</v>
      </c>
      <c r="J127" s="23" t="s">
        <v>208</v>
      </c>
      <c r="K127" s="73">
        <v>11</v>
      </c>
      <c r="L127" s="21"/>
      <c r="M127" s="24" t="s">
        <v>208</v>
      </c>
      <c r="N127" s="74"/>
      <c r="AB127" s="49"/>
      <c r="AC127"/>
      <c r="AT127" s="99" t="s">
        <v>413</v>
      </c>
      <c r="AU127" s="60"/>
    </row>
    <row r="128" spans="2:47" s="2" customFormat="1" ht="18" customHeight="1" thickBot="1" x14ac:dyDescent="0.25">
      <c r="I128" s="23">
        <v>7</v>
      </c>
      <c r="J128" s="23" t="s">
        <v>208</v>
      </c>
      <c r="K128" s="73">
        <v>10</v>
      </c>
      <c r="L128" s="21"/>
      <c r="M128" s="24" t="s">
        <v>208</v>
      </c>
      <c r="N128" s="74"/>
      <c r="AB128" s="49"/>
      <c r="AC128"/>
      <c r="AT128" s="99" t="s">
        <v>923</v>
      </c>
      <c r="AU128" s="60"/>
    </row>
    <row r="129" spans="2:47" s="2" customFormat="1" ht="18" customHeight="1" thickBot="1" x14ac:dyDescent="0.25">
      <c r="I129" s="23">
        <v>8</v>
      </c>
      <c r="J129" s="23" t="s">
        <v>208</v>
      </c>
      <c r="K129" s="73">
        <v>5</v>
      </c>
      <c r="L129" s="21"/>
      <c r="M129" s="24" t="s">
        <v>208</v>
      </c>
      <c r="N129" s="74"/>
      <c r="AB129" s="49"/>
      <c r="AC129"/>
      <c r="AT129" s="99" t="s">
        <v>475</v>
      </c>
      <c r="AU129" s="60"/>
    </row>
    <row r="130" spans="2:47" s="2" customFormat="1" ht="18" customHeight="1" thickBot="1" x14ac:dyDescent="0.25">
      <c r="I130" s="23">
        <v>9</v>
      </c>
      <c r="J130" s="23" t="s">
        <v>208</v>
      </c>
      <c r="K130" s="73">
        <v>5</v>
      </c>
      <c r="L130" s="21"/>
      <c r="M130" s="24" t="s">
        <v>208</v>
      </c>
      <c r="N130" s="74"/>
      <c r="AB130" s="49"/>
      <c r="AC130"/>
      <c r="AT130" s="99" t="s">
        <v>476</v>
      </c>
      <c r="AU130" s="60"/>
    </row>
    <row r="131" spans="2:47" s="2" customFormat="1" ht="18" customHeight="1" thickBot="1" x14ac:dyDescent="0.25">
      <c r="I131" s="23">
        <v>10</v>
      </c>
      <c r="J131" s="23" t="s">
        <v>208</v>
      </c>
      <c r="K131" s="73">
        <v>6</v>
      </c>
      <c r="L131" s="21"/>
      <c r="M131" s="24" t="s">
        <v>208</v>
      </c>
      <c r="N131" s="74"/>
      <c r="AB131" s="49"/>
      <c r="AC131"/>
      <c r="AT131" s="99" t="s">
        <v>924</v>
      </c>
      <c r="AU131" s="60"/>
    </row>
    <row r="132" spans="2:47" s="2" customFormat="1" ht="18" customHeight="1" thickBot="1" x14ac:dyDescent="0.25">
      <c r="I132" s="23" t="s">
        <v>357</v>
      </c>
      <c r="J132" s="23" t="s">
        <v>208</v>
      </c>
      <c r="K132" s="42">
        <f>SUM(K126:K131)</f>
        <v>39</v>
      </c>
      <c r="L132" s="23" t="s">
        <v>357</v>
      </c>
      <c r="M132" s="23" t="s">
        <v>208</v>
      </c>
      <c r="N132" s="42">
        <f>SUM(N126:N131)</f>
        <v>0</v>
      </c>
      <c r="AB132" s="49"/>
      <c r="AC132"/>
      <c r="AT132" s="99" t="s">
        <v>477</v>
      </c>
      <c r="AU132" s="60"/>
    </row>
    <row r="133" spans="2:47" s="2" customFormat="1" ht="18" customHeight="1" x14ac:dyDescent="0.2">
      <c r="AB133" s="49"/>
      <c r="AC133"/>
      <c r="AT133" s="99" t="s">
        <v>478</v>
      </c>
      <c r="AU133" s="60"/>
    </row>
    <row r="134" spans="2:47" s="2" customFormat="1" ht="18" customHeight="1" x14ac:dyDescent="0.2">
      <c r="B134" s="82" t="s">
        <v>624</v>
      </c>
      <c r="AB134" s="49"/>
      <c r="AC134"/>
      <c r="AT134" s="99" t="s">
        <v>479</v>
      </c>
      <c r="AU134" s="60"/>
    </row>
    <row r="135" spans="2:47" s="2" customFormat="1" ht="18" customHeight="1" x14ac:dyDescent="0.2">
      <c r="B135" s="82" t="s">
        <v>623</v>
      </c>
      <c r="AB135" s="49"/>
      <c r="AC135"/>
      <c r="AT135" s="99" t="s">
        <v>925</v>
      </c>
      <c r="AU135" s="60"/>
    </row>
    <row r="136" spans="2:47" s="2" customFormat="1" ht="18" customHeight="1" x14ac:dyDescent="0.2">
      <c r="B136" s="25" t="s">
        <v>645</v>
      </c>
      <c r="AB136" s="49"/>
      <c r="AC136"/>
      <c r="AT136" s="99" t="s">
        <v>708</v>
      </c>
      <c r="AU136" s="60"/>
    </row>
    <row r="137" spans="2:47" s="2" customFormat="1" ht="18" customHeight="1" x14ac:dyDescent="0.2">
      <c r="B137" s="82"/>
      <c r="AB137" s="49"/>
      <c r="AC137"/>
      <c r="AT137" s="99" t="s">
        <v>480</v>
      </c>
      <c r="AU137" s="60"/>
    </row>
    <row r="138" spans="2:47" s="2" customFormat="1" ht="18" customHeight="1" x14ac:dyDescent="0.2">
      <c r="B138" s="7" t="s">
        <v>210</v>
      </c>
      <c r="AB138" s="49"/>
      <c r="AC138"/>
      <c r="AT138" s="99" t="s">
        <v>481</v>
      </c>
      <c r="AU138" s="60"/>
    </row>
    <row r="139" spans="2:47" s="2" customFormat="1" ht="18" customHeight="1" thickBot="1" x14ac:dyDescent="0.25">
      <c r="B139" s="7"/>
      <c r="AB139" s="49"/>
      <c r="AC139"/>
      <c r="AT139" s="99" t="s">
        <v>926</v>
      </c>
      <c r="AU139" s="60"/>
    </row>
    <row r="140" spans="2:47" s="2" customFormat="1" ht="18" customHeight="1" thickBot="1" x14ac:dyDescent="0.25">
      <c r="B140" s="43" t="s">
        <v>291</v>
      </c>
      <c r="H140" s="117" t="s">
        <v>367</v>
      </c>
      <c r="I140" s="118"/>
      <c r="AB140" s="49"/>
      <c r="AC140"/>
      <c r="AT140" s="99" t="s">
        <v>482</v>
      </c>
      <c r="AU140" s="60"/>
    </row>
    <row r="141" spans="2:47" s="2" customFormat="1" ht="18" customHeight="1" thickBot="1" x14ac:dyDescent="0.25">
      <c r="B141" s="43" t="s">
        <v>292</v>
      </c>
      <c r="H141" s="117" t="s">
        <v>367</v>
      </c>
      <c r="I141" s="118"/>
      <c r="AB141" s="49"/>
      <c r="AC141"/>
      <c r="AT141" s="99" t="s">
        <v>927</v>
      </c>
      <c r="AU141" s="60"/>
    </row>
    <row r="142" spans="2:47" s="2" customFormat="1" ht="18" customHeight="1" thickBot="1" x14ac:dyDescent="0.25">
      <c r="B142" s="43" t="s">
        <v>293</v>
      </c>
      <c r="C142" s="43"/>
      <c r="D142" s="43"/>
      <c r="E142" s="43"/>
      <c r="F142" s="43"/>
      <c r="G142" s="43"/>
      <c r="H142" s="117" t="s">
        <v>367</v>
      </c>
      <c r="I142" s="118"/>
      <c r="J142" s="43"/>
      <c r="K142" s="43"/>
      <c r="L142" s="43"/>
      <c r="M142" s="43"/>
      <c r="N142" s="43"/>
      <c r="O142" s="43"/>
      <c r="AB142" s="49"/>
      <c r="AC142"/>
      <c r="AT142" s="99" t="s">
        <v>928</v>
      </c>
      <c r="AU142" s="60"/>
    </row>
    <row r="143" spans="2:47" s="2" customFormat="1" ht="18" customHeight="1" thickBot="1" x14ac:dyDescent="0.25">
      <c r="B143" s="43" t="s">
        <v>294</v>
      </c>
      <c r="C143" s="43"/>
      <c r="D143" s="43"/>
      <c r="E143" s="43"/>
      <c r="F143" s="43"/>
      <c r="G143" s="43"/>
      <c r="H143" s="117" t="s">
        <v>367</v>
      </c>
      <c r="I143" s="118"/>
      <c r="J143" s="43"/>
      <c r="K143" s="43"/>
      <c r="L143" s="43"/>
      <c r="M143" s="43"/>
      <c r="N143" s="43"/>
      <c r="O143" s="43"/>
      <c r="AB143" s="49"/>
      <c r="AC143"/>
      <c r="AT143" s="99" t="s">
        <v>483</v>
      </c>
      <c r="AU143" s="60"/>
    </row>
    <row r="144" spans="2:47" s="2" customFormat="1" ht="18" customHeight="1" thickBot="1" x14ac:dyDescent="0.25">
      <c r="B144" s="43" t="s">
        <v>295</v>
      </c>
      <c r="C144" s="43"/>
      <c r="D144" s="43"/>
      <c r="E144" s="43"/>
      <c r="F144" s="43"/>
      <c r="G144" s="43"/>
      <c r="H144" s="119" t="s">
        <v>367</v>
      </c>
      <c r="I144" s="120"/>
      <c r="J144" s="43"/>
      <c r="K144" s="43"/>
      <c r="L144" s="43"/>
      <c r="M144" s="43"/>
      <c r="N144" s="43"/>
      <c r="O144" s="43"/>
      <c r="AB144" s="49"/>
      <c r="AC144"/>
      <c r="AT144" s="99" t="s">
        <v>414</v>
      </c>
      <c r="AU144" s="60"/>
    </row>
    <row r="145" spans="2:47" s="2" customFormat="1" ht="30" customHeight="1" thickBot="1" x14ac:dyDescent="0.25">
      <c r="B145" s="60" t="s">
        <v>853</v>
      </c>
      <c r="C145" s="43"/>
      <c r="D145" s="43"/>
      <c r="E145" s="43"/>
      <c r="F145" s="43"/>
      <c r="G145" s="43"/>
      <c r="H145" s="166"/>
      <c r="I145" s="167"/>
      <c r="J145" s="167"/>
      <c r="K145" s="167"/>
      <c r="L145" s="167"/>
      <c r="M145" s="167"/>
      <c r="N145" s="167"/>
      <c r="O145" s="167"/>
      <c r="P145" s="168"/>
      <c r="Q145" s="107"/>
      <c r="AB145" s="49"/>
      <c r="AC145"/>
      <c r="AT145" s="99" t="s">
        <v>484</v>
      </c>
      <c r="AU145" s="60"/>
    </row>
    <row r="146" spans="2:47" s="2" customFormat="1" ht="18" customHeight="1" x14ac:dyDescent="0.2">
      <c r="C146" s="43"/>
      <c r="D146" s="43"/>
      <c r="E146" s="43"/>
      <c r="F146" s="43"/>
      <c r="G146" s="105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4"/>
      <c r="AB146" s="49"/>
      <c r="AC146"/>
      <c r="AT146" s="99" t="s">
        <v>929</v>
      </c>
      <c r="AU146" s="60"/>
    </row>
    <row r="147" spans="2:47" s="2" customFormat="1" ht="18" customHeight="1" thickBot="1" x14ac:dyDescent="0.25">
      <c r="B147" s="43"/>
      <c r="C147" s="43"/>
      <c r="D147" s="43"/>
      <c r="E147" s="43"/>
      <c r="F147" s="43"/>
      <c r="G147" s="43"/>
      <c r="H147" s="43"/>
      <c r="I147" s="30"/>
      <c r="J147" s="30"/>
      <c r="K147" s="37" t="s">
        <v>358</v>
      </c>
      <c r="L147" s="30"/>
      <c r="M147" s="30"/>
      <c r="N147" s="45" t="s">
        <v>359</v>
      </c>
      <c r="O147" s="43"/>
      <c r="AB147" s="49"/>
      <c r="AC147"/>
      <c r="AT147" s="99" t="s">
        <v>485</v>
      </c>
      <c r="AU147" s="60"/>
    </row>
    <row r="148" spans="2:47" s="2" customFormat="1" ht="18" customHeight="1" thickBot="1" x14ac:dyDescent="0.25">
      <c r="B148" s="43" t="s">
        <v>209</v>
      </c>
      <c r="C148" s="80"/>
      <c r="D148" s="80"/>
      <c r="E148" s="80"/>
      <c r="F148" s="80"/>
      <c r="G148" s="80"/>
      <c r="H148" s="80"/>
      <c r="I148" s="38" t="s">
        <v>606</v>
      </c>
      <c r="J148" s="38" t="s">
        <v>208</v>
      </c>
      <c r="K148" s="92">
        <v>0</v>
      </c>
      <c r="L148" s="30"/>
      <c r="M148" s="46" t="s">
        <v>208</v>
      </c>
      <c r="N148" s="74"/>
      <c r="O148" s="43"/>
      <c r="P148" s="103"/>
      <c r="S148" s="102"/>
      <c r="AB148" s="49"/>
      <c r="AC148"/>
      <c r="AT148" s="99" t="s">
        <v>415</v>
      </c>
      <c r="AU148" s="60"/>
    </row>
    <row r="149" spans="2:47" s="2" customFormat="1" ht="18" customHeight="1" thickBot="1" x14ac:dyDescent="0.25">
      <c r="B149" s="80"/>
      <c r="C149" s="80"/>
      <c r="D149" s="80"/>
      <c r="E149" s="80"/>
      <c r="F149" s="80"/>
      <c r="G149" s="80"/>
      <c r="H149" s="80"/>
      <c r="I149" s="38">
        <v>6</v>
      </c>
      <c r="J149" s="38" t="s">
        <v>208</v>
      </c>
      <c r="K149" s="91">
        <v>8</v>
      </c>
      <c r="L149" s="30"/>
      <c r="M149" s="46" t="s">
        <v>208</v>
      </c>
      <c r="N149" s="74"/>
      <c r="O149" s="43"/>
      <c r="AB149" s="49"/>
      <c r="AC149"/>
      <c r="AT149" s="99" t="s">
        <v>486</v>
      </c>
      <c r="AU149" s="60"/>
    </row>
    <row r="150" spans="2:47" s="2" customFormat="1" ht="18" customHeight="1" thickBot="1" x14ac:dyDescent="0.25">
      <c r="B150" s="43"/>
      <c r="C150" s="43"/>
      <c r="D150" s="43"/>
      <c r="E150" s="43"/>
      <c r="F150" s="43"/>
      <c r="G150" s="43"/>
      <c r="H150" s="43"/>
      <c r="I150" s="38">
        <v>7</v>
      </c>
      <c r="J150" s="38" t="s">
        <v>208</v>
      </c>
      <c r="K150" s="91">
        <v>5</v>
      </c>
      <c r="L150" s="30"/>
      <c r="M150" s="46" t="s">
        <v>208</v>
      </c>
      <c r="N150" s="74"/>
      <c r="O150" s="43"/>
      <c r="AB150" s="49"/>
      <c r="AC150"/>
      <c r="AT150" s="99" t="s">
        <v>692</v>
      </c>
      <c r="AU150" s="60"/>
    </row>
    <row r="151" spans="2:47" s="2" customFormat="1" ht="18" customHeight="1" thickBot="1" x14ac:dyDescent="0.25">
      <c r="B151" s="43"/>
      <c r="C151" s="43"/>
      <c r="D151" s="43"/>
      <c r="E151" s="43"/>
      <c r="F151" s="43"/>
      <c r="G151" s="43"/>
      <c r="H151" s="43"/>
      <c r="I151" s="38">
        <v>8</v>
      </c>
      <c r="J151" s="38" t="s">
        <v>208</v>
      </c>
      <c r="K151" s="91">
        <v>9</v>
      </c>
      <c r="L151" s="30"/>
      <c r="M151" s="46" t="s">
        <v>208</v>
      </c>
      <c r="N151" s="74"/>
      <c r="O151" s="43"/>
      <c r="AB151" s="49"/>
      <c r="AC151"/>
      <c r="AT151" s="99" t="s">
        <v>930</v>
      </c>
      <c r="AU151" s="60"/>
    </row>
    <row r="152" spans="2:47" s="2" customFormat="1" ht="18" customHeight="1" thickBot="1" x14ac:dyDescent="0.25">
      <c r="B152" s="43"/>
      <c r="C152" s="43"/>
      <c r="D152" s="43"/>
      <c r="E152" s="43"/>
      <c r="F152" s="43"/>
      <c r="G152" s="43"/>
      <c r="H152" s="43"/>
      <c r="I152" s="38">
        <v>9</v>
      </c>
      <c r="J152" s="38" t="s">
        <v>208</v>
      </c>
      <c r="K152" s="91">
        <v>5</v>
      </c>
      <c r="L152" s="30"/>
      <c r="M152" s="46" t="s">
        <v>208</v>
      </c>
      <c r="N152" s="74"/>
      <c r="O152" s="43"/>
      <c r="AB152" s="49"/>
      <c r="AC152"/>
      <c r="AT152" s="99" t="s">
        <v>693</v>
      </c>
      <c r="AU152" s="60"/>
    </row>
    <row r="153" spans="2:47" s="2" customFormat="1" ht="18" customHeight="1" thickBot="1" x14ac:dyDescent="0.25">
      <c r="B153" s="43"/>
      <c r="C153" s="43"/>
      <c r="D153" s="43"/>
      <c r="E153" s="43"/>
      <c r="F153" s="43"/>
      <c r="G153" s="43"/>
      <c r="H153" s="43"/>
      <c r="I153" s="38">
        <v>10</v>
      </c>
      <c r="J153" s="38" t="s">
        <v>208</v>
      </c>
      <c r="K153" s="91">
        <v>12</v>
      </c>
      <c r="L153" s="30"/>
      <c r="M153" s="46" t="s">
        <v>208</v>
      </c>
      <c r="N153" s="74"/>
      <c r="O153" s="43"/>
      <c r="AB153" s="49"/>
      <c r="AC153"/>
      <c r="AT153" s="99" t="s">
        <v>709</v>
      </c>
      <c r="AU153" s="60"/>
    </row>
    <row r="154" spans="2:47" s="2" customFormat="1" ht="18" customHeight="1" thickBot="1" x14ac:dyDescent="0.25">
      <c r="B154" s="43"/>
      <c r="C154" s="43"/>
      <c r="D154" s="43"/>
      <c r="E154" s="43"/>
      <c r="F154" s="43"/>
      <c r="G154" s="43"/>
      <c r="H154" s="43"/>
      <c r="I154" s="38" t="s">
        <v>357</v>
      </c>
      <c r="J154" s="38" t="s">
        <v>208</v>
      </c>
      <c r="K154" s="42">
        <f>SUM(K148:K153)</f>
        <v>39</v>
      </c>
      <c r="L154" s="38" t="s">
        <v>357</v>
      </c>
      <c r="M154" s="38" t="s">
        <v>208</v>
      </c>
      <c r="N154" s="42">
        <f>SUM(N148:N153)</f>
        <v>0</v>
      </c>
      <c r="O154" s="43"/>
      <c r="AB154" s="49"/>
      <c r="AC154"/>
      <c r="AT154" s="99" t="s">
        <v>710</v>
      </c>
      <c r="AU154" s="60"/>
    </row>
    <row r="155" spans="2:47" s="2" customFormat="1" ht="18" customHeight="1" x14ac:dyDescent="0.2">
      <c r="B155" s="25"/>
      <c r="AB155" s="49"/>
      <c r="AC155"/>
      <c r="AT155" s="99" t="s">
        <v>711</v>
      </c>
      <c r="AU155" s="60"/>
    </row>
    <row r="156" spans="2:47" s="2" customFormat="1" ht="18" customHeight="1" x14ac:dyDescent="0.2">
      <c r="B156" s="25"/>
      <c r="AB156" s="49"/>
      <c r="AC156"/>
      <c r="AT156" s="99" t="s">
        <v>712</v>
      </c>
      <c r="AU156" s="60"/>
    </row>
    <row r="157" spans="2:47" s="2" customFormat="1" ht="18" customHeight="1" x14ac:dyDescent="0.2">
      <c r="B157" s="7" t="s">
        <v>671</v>
      </c>
      <c r="AB157" s="49"/>
      <c r="AC157"/>
      <c r="AT157" s="99" t="s">
        <v>931</v>
      </c>
      <c r="AU157" s="60"/>
    </row>
    <row r="158" spans="2:47" s="2" customFormat="1" ht="18" customHeight="1" x14ac:dyDescent="0.2">
      <c r="B158" s="110" t="s">
        <v>670</v>
      </c>
      <c r="C158" s="109"/>
      <c r="D158" s="109"/>
      <c r="E158" s="109"/>
      <c r="F158" s="109"/>
      <c r="G158" s="109"/>
      <c r="H158" s="109"/>
      <c r="I158" s="109"/>
      <c r="J158" s="109"/>
      <c r="AB158" s="49"/>
      <c r="AC158"/>
      <c r="AT158" s="100" t="s">
        <v>718</v>
      </c>
      <c r="AU158" s="60"/>
    </row>
    <row r="159" spans="2:47" s="2" customFormat="1" ht="18" customHeight="1" thickBot="1" x14ac:dyDescent="0.25">
      <c r="B159" s="94" t="s">
        <v>658</v>
      </c>
      <c r="C159" s="35"/>
      <c r="D159" s="35"/>
      <c r="E159" s="30"/>
      <c r="F159" s="30"/>
      <c r="G159" s="30"/>
      <c r="H159" s="94" t="s">
        <v>659</v>
      </c>
      <c r="I159" s="43"/>
      <c r="J159" s="43"/>
      <c r="K159" s="43"/>
      <c r="AB159" s="49"/>
      <c r="AC159"/>
      <c r="AT159" s="100" t="s">
        <v>727</v>
      </c>
      <c r="AU159" s="60"/>
    </row>
    <row r="160" spans="2:47" s="2" customFormat="1" ht="18" customHeight="1" thickBot="1" x14ac:dyDescent="0.25">
      <c r="B160" s="43"/>
      <c r="C160" s="43" t="s">
        <v>663</v>
      </c>
      <c r="D160" s="43"/>
      <c r="E160" s="41">
        <v>4</v>
      </c>
      <c r="F160" s="43"/>
      <c r="G160" s="43"/>
      <c r="H160" s="43"/>
      <c r="I160" s="43" t="s">
        <v>663</v>
      </c>
      <c r="J160" s="43"/>
      <c r="K160" s="41">
        <v>10</v>
      </c>
      <c r="AB160" s="49"/>
      <c r="AC160"/>
      <c r="AT160" s="100" t="s">
        <v>932</v>
      </c>
      <c r="AU160" s="60"/>
    </row>
    <row r="161" spans="2:47" s="2" customFormat="1" ht="18" customHeight="1" thickBot="1" x14ac:dyDescent="0.25">
      <c r="B161" s="43"/>
      <c r="C161" s="43" t="s">
        <v>664</v>
      </c>
      <c r="D161" s="43"/>
      <c r="E161" s="41">
        <v>9</v>
      </c>
      <c r="F161" s="43"/>
      <c r="G161" s="43"/>
      <c r="H161" s="43"/>
      <c r="I161" s="43" t="s">
        <v>664</v>
      </c>
      <c r="J161" s="43"/>
      <c r="K161" s="41">
        <v>13</v>
      </c>
      <c r="AB161" s="49"/>
      <c r="AC161"/>
      <c r="AT161" s="100" t="s">
        <v>728</v>
      </c>
      <c r="AU161" s="60"/>
    </row>
    <row r="162" spans="2:47" s="2" customFormat="1" ht="18" customHeight="1" thickBot="1" x14ac:dyDescent="0.25">
      <c r="B162" s="43"/>
      <c r="C162" s="43" t="s">
        <v>665</v>
      </c>
      <c r="D162" s="43"/>
      <c r="E162" s="41">
        <v>18</v>
      </c>
      <c r="F162" s="43"/>
      <c r="G162" s="43"/>
      <c r="H162" s="43"/>
      <c r="I162" s="43" t="s">
        <v>665</v>
      </c>
      <c r="J162" s="43"/>
      <c r="K162" s="41">
        <v>9</v>
      </c>
      <c r="AB162" s="49"/>
      <c r="AC162"/>
      <c r="AT162" s="99" t="s">
        <v>719</v>
      </c>
      <c r="AU162" s="60"/>
    </row>
    <row r="163" spans="2:47" s="2" customFormat="1" ht="18" customHeight="1" thickBot="1" x14ac:dyDescent="0.25">
      <c r="B163" s="43"/>
      <c r="C163" s="43" t="s">
        <v>666</v>
      </c>
      <c r="D163" s="43"/>
      <c r="E163" s="41">
        <v>7</v>
      </c>
      <c r="F163" s="43"/>
      <c r="G163" s="43"/>
      <c r="H163" s="43"/>
      <c r="I163" s="43" t="s">
        <v>666</v>
      </c>
      <c r="J163" s="43"/>
      <c r="K163" s="41">
        <v>6</v>
      </c>
      <c r="AB163" s="49"/>
      <c r="AC163"/>
      <c r="AT163" s="99" t="s">
        <v>729</v>
      </c>
      <c r="AU163" s="60"/>
    </row>
    <row r="164" spans="2:47" s="2" customFormat="1" ht="18" customHeight="1" thickBot="1" x14ac:dyDescent="0.25">
      <c r="B164" s="43"/>
      <c r="C164" s="43" t="s">
        <v>667</v>
      </c>
      <c r="D164" s="43"/>
      <c r="E164" s="41">
        <v>1</v>
      </c>
      <c r="F164" s="43"/>
      <c r="G164" s="43"/>
      <c r="H164" s="43"/>
      <c r="I164" s="43" t="s">
        <v>667</v>
      </c>
      <c r="J164" s="43"/>
      <c r="K164" s="41">
        <v>1</v>
      </c>
      <c r="AB164" s="49"/>
      <c r="AC164"/>
      <c r="AT164" s="99" t="s">
        <v>713</v>
      </c>
      <c r="AU164" s="60"/>
    </row>
    <row r="165" spans="2:47" s="2" customFormat="1" ht="18" customHeight="1" thickBot="1" x14ac:dyDescent="0.25">
      <c r="B165" s="43" t="s">
        <v>668</v>
      </c>
      <c r="C165" s="43"/>
      <c r="E165" s="41"/>
      <c r="F165" s="43"/>
      <c r="G165" s="43"/>
      <c r="H165" s="43" t="s">
        <v>669</v>
      </c>
      <c r="I165" s="43"/>
      <c r="J165" s="43"/>
      <c r="K165" s="41"/>
      <c r="AB165" s="49"/>
      <c r="AC165"/>
      <c r="AT165" s="99" t="s">
        <v>720</v>
      </c>
      <c r="AU165" s="60"/>
    </row>
    <row r="166" spans="2:47" s="2" customFormat="1" ht="18" customHeight="1" thickBot="1" x14ac:dyDescent="0.25">
      <c r="B166" s="35"/>
      <c r="C166" s="35" t="s">
        <v>660</v>
      </c>
      <c r="D166" s="35"/>
      <c r="E166" s="95">
        <f>SUM(E160:E165)</f>
        <v>39</v>
      </c>
      <c r="F166" s="35"/>
      <c r="G166" s="35"/>
      <c r="H166" s="35"/>
      <c r="I166" s="35" t="s">
        <v>660</v>
      </c>
      <c r="J166" s="35"/>
      <c r="K166" s="95">
        <f>SUM(K160:K165)</f>
        <v>39</v>
      </c>
      <c r="L166" s="96"/>
      <c r="AB166" s="49"/>
      <c r="AC166"/>
      <c r="AT166" s="99" t="s">
        <v>694</v>
      </c>
      <c r="AU166" s="60"/>
    </row>
    <row r="167" spans="2:47" s="2" customFormat="1" ht="18" customHeight="1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AB167" s="49"/>
      <c r="AC167"/>
      <c r="AT167" s="99" t="s">
        <v>695</v>
      </c>
      <c r="AU167" s="60"/>
    </row>
    <row r="168" spans="2:47" s="2" customFormat="1" ht="18" customHeight="1" thickBot="1" x14ac:dyDescent="0.25">
      <c r="B168" s="94" t="s">
        <v>661</v>
      </c>
      <c r="C168" s="35"/>
      <c r="D168" s="35"/>
      <c r="E168" s="30"/>
      <c r="F168" s="30"/>
      <c r="G168" s="30"/>
      <c r="H168" s="94" t="s">
        <v>662</v>
      </c>
      <c r="I168" s="94"/>
      <c r="J168" s="94"/>
      <c r="K168" s="94"/>
      <c r="L168" s="97"/>
      <c r="AB168" s="49"/>
      <c r="AC168"/>
      <c r="AT168" s="99" t="s">
        <v>696</v>
      </c>
      <c r="AU168" s="60"/>
    </row>
    <row r="169" spans="2:47" s="2" customFormat="1" ht="18" customHeight="1" thickBot="1" x14ac:dyDescent="0.25">
      <c r="B169" s="35"/>
      <c r="C169" s="43" t="s">
        <v>663</v>
      </c>
      <c r="D169" s="38"/>
      <c r="E169" s="41"/>
      <c r="F169" s="30"/>
      <c r="G169" s="30"/>
      <c r="H169" s="35"/>
      <c r="I169" s="43" t="s">
        <v>663</v>
      </c>
      <c r="J169" s="35"/>
      <c r="K169" s="41"/>
      <c r="L169" s="98"/>
      <c r="AB169" s="49"/>
      <c r="AC169"/>
      <c r="AT169" s="99" t="s">
        <v>730</v>
      </c>
      <c r="AU169" s="60"/>
    </row>
    <row r="170" spans="2:47" s="2" customFormat="1" ht="18" customHeight="1" thickBot="1" x14ac:dyDescent="0.25">
      <c r="B170" s="35"/>
      <c r="C170" s="43" t="s">
        <v>664</v>
      </c>
      <c r="D170" s="35"/>
      <c r="E170" s="41"/>
      <c r="F170" s="30"/>
      <c r="G170" s="30"/>
      <c r="H170" s="35"/>
      <c r="I170" s="43" t="s">
        <v>664</v>
      </c>
      <c r="J170" s="35"/>
      <c r="K170" s="41"/>
      <c r="L170" s="98"/>
      <c r="AB170" s="49"/>
      <c r="AC170"/>
      <c r="AT170" s="99" t="s">
        <v>714</v>
      </c>
      <c r="AU170" s="60"/>
    </row>
    <row r="171" spans="2:47" s="2" customFormat="1" ht="18" customHeight="1" thickBot="1" x14ac:dyDescent="0.25">
      <c r="B171" s="35"/>
      <c r="C171" s="43" t="s">
        <v>665</v>
      </c>
      <c r="D171" s="35"/>
      <c r="E171" s="41"/>
      <c r="F171" s="30"/>
      <c r="G171" s="30"/>
      <c r="H171" s="35"/>
      <c r="I171" s="43" t="s">
        <v>665</v>
      </c>
      <c r="J171" s="35"/>
      <c r="K171" s="41"/>
      <c r="L171" s="98"/>
      <c r="AB171" s="49"/>
      <c r="AC171"/>
      <c r="AT171" s="99" t="s">
        <v>933</v>
      </c>
      <c r="AU171" s="60"/>
    </row>
    <row r="172" spans="2:47" s="2" customFormat="1" ht="18" customHeight="1" thickBot="1" x14ac:dyDescent="0.25">
      <c r="B172" s="35"/>
      <c r="C172" s="43" t="s">
        <v>666</v>
      </c>
      <c r="D172" s="35"/>
      <c r="E172" s="41"/>
      <c r="F172" s="30"/>
      <c r="G172" s="30"/>
      <c r="H172" s="35"/>
      <c r="I172" s="43" t="s">
        <v>666</v>
      </c>
      <c r="J172" s="35"/>
      <c r="K172" s="41"/>
      <c r="L172" s="98"/>
      <c r="AB172" s="49"/>
      <c r="AC172"/>
      <c r="AT172" s="99" t="s">
        <v>934</v>
      </c>
      <c r="AU172" s="60"/>
    </row>
    <row r="173" spans="2:47" s="2" customFormat="1" ht="18" customHeight="1" thickBot="1" x14ac:dyDescent="0.25">
      <c r="B173" s="35"/>
      <c r="C173" s="43" t="s">
        <v>667</v>
      </c>
      <c r="D173" s="35"/>
      <c r="E173" s="41"/>
      <c r="F173" s="30"/>
      <c r="G173" s="30"/>
      <c r="H173" s="35"/>
      <c r="I173" s="43" t="s">
        <v>667</v>
      </c>
      <c r="J173" s="35"/>
      <c r="K173" s="41"/>
      <c r="L173" s="98"/>
      <c r="AB173" s="49"/>
      <c r="AC173"/>
      <c r="AT173" s="99" t="s">
        <v>935</v>
      </c>
      <c r="AU173" s="60"/>
    </row>
    <row r="174" spans="2:47" s="2" customFormat="1" ht="18" customHeight="1" thickBot="1" x14ac:dyDescent="0.25">
      <c r="B174" s="43" t="s">
        <v>668</v>
      </c>
      <c r="C174" s="43"/>
      <c r="D174" s="35"/>
      <c r="E174" s="41"/>
      <c r="F174" s="30"/>
      <c r="G174" s="30"/>
      <c r="H174" s="43" t="s">
        <v>669</v>
      </c>
      <c r="I174" s="43"/>
      <c r="J174" s="35"/>
      <c r="K174" s="41"/>
      <c r="L174" s="98"/>
      <c r="AB174" s="49"/>
      <c r="AC174"/>
      <c r="AT174" s="99" t="s">
        <v>731</v>
      </c>
      <c r="AU174" s="60"/>
    </row>
    <row r="175" spans="2:47" s="2" customFormat="1" ht="18" customHeight="1" thickBot="1" x14ac:dyDescent="0.25">
      <c r="B175" s="35"/>
      <c r="C175" s="35" t="s">
        <v>660</v>
      </c>
      <c r="D175" s="35"/>
      <c r="E175" s="95">
        <f>SUM(E169:E174)</f>
        <v>0</v>
      </c>
      <c r="F175" s="35"/>
      <c r="G175" s="35"/>
      <c r="H175" s="35"/>
      <c r="I175" s="35" t="s">
        <v>660</v>
      </c>
      <c r="J175" s="35"/>
      <c r="K175" s="95">
        <f>SUM(K169:K174)</f>
        <v>0</v>
      </c>
      <c r="L175" s="96"/>
      <c r="AB175" s="49"/>
      <c r="AC175"/>
      <c r="AT175" s="99" t="s">
        <v>697</v>
      </c>
      <c r="AU175" s="60"/>
    </row>
    <row r="176" spans="2:47" s="2" customFormat="1" ht="18" customHeight="1" x14ac:dyDescent="0.2">
      <c r="AB176" s="49"/>
      <c r="AC176"/>
      <c r="AT176" s="99" t="s">
        <v>698</v>
      </c>
      <c r="AU176" s="60"/>
    </row>
    <row r="177" spans="2:69" s="2" customFormat="1" ht="18" customHeight="1" x14ac:dyDescent="0.2">
      <c r="AB177" s="49"/>
      <c r="AC177"/>
      <c r="AT177" s="99" t="s">
        <v>699</v>
      </c>
      <c r="AU177" s="60"/>
    </row>
    <row r="178" spans="2:69" s="2" customFormat="1" ht="18" customHeight="1" x14ac:dyDescent="0.2">
      <c r="B178" s="7" t="s">
        <v>351</v>
      </c>
      <c r="AB178" s="49"/>
      <c r="AC178"/>
      <c r="AT178" s="99" t="s">
        <v>700</v>
      </c>
      <c r="AU178" s="60"/>
    </row>
    <row r="179" spans="2:69" s="2" customFormat="1" ht="18" customHeight="1" thickBot="1" x14ac:dyDescent="0.3">
      <c r="AB179" s="115"/>
      <c r="AC179"/>
      <c r="AT179" s="99" t="s">
        <v>701</v>
      </c>
      <c r="AU179" s="60"/>
    </row>
    <row r="180" spans="2:69" s="2" customFormat="1" ht="18" customHeight="1" thickBot="1" x14ac:dyDescent="0.3">
      <c r="B180" s="161" t="s">
        <v>220</v>
      </c>
      <c r="C180" s="161"/>
      <c r="D180" s="161"/>
      <c r="E180" s="161"/>
      <c r="F180" s="161"/>
      <c r="G180" s="161"/>
      <c r="H180" s="162"/>
      <c r="I180" s="41"/>
      <c r="AB180" s="115"/>
      <c r="AC180"/>
      <c r="AT180" s="99" t="s">
        <v>702</v>
      </c>
      <c r="AU180" s="60"/>
    </row>
    <row r="181" spans="2:69" s="2" customFormat="1" ht="18" customHeight="1" thickBot="1" x14ac:dyDescent="0.3">
      <c r="AB181" s="115"/>
      <c r="AC181"/>
      <c r="AT181" s="99" t="s">
        <v>936</v>
      </c>
      <c r="AU181" s="60"/>
    </row>
    <row r="182" spans="2:69" s="35" customFormat="1" ht="18" customHeight="1" thickBot="1" x14ac:dyDescent="0.3">
      <c r="B182" s="35" t="s">
        <v>632</v>
      </c>
      <c r="H182" s="48"/>
      <c r="I182" s="31"/>
      <c r="J182" s="31"/>
      <c r="M182" s="31"/>
      <c r="N182" s="75"/>
      <c r="P182" s="31"/>
      <c r="Q182" s="31"/>
      <c r="R182" s="31"/>
      <c r="S182" s="31"/>
      <c r="T182" s="31"/>
      <c r="U182" s="31"/>
      <c r="W182" s="31"/>
      <c r="X182" s="31"/>
      <c r="Y182" s="31"/>
      <c r="Z182" s="31"/>
      <c r="AB182" s="115"/>
      <c r="AC182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99" t="s">
        <v>721</v>
      </c>
      <c r="AU182" s="30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</row>
    <row r="183" spans="2:69" s="35" customFormat="1" ht="18" customHeight="1" thickBot="1" x14ac:dyDescent="0.25">
      <c r="B183" s="35" t="s">
        <v>635</v>
      </c>
      <c r="H183" s="47"/>
      <c r="I183" s="49"/>
      <c r="J183" s="31"/>
      <c r="M183" s="31"/>
      <c r="N183" s="75"/>
      <c r="P183" s="31"/>
      <c r="Q183" s="31"/>
      <c r="R183" s="31"/>
      <c r="S183" s="31"/>
      <c r="T183" s="31"/>
      <c r="U183" s="31"/>
      <c r="W183" s="31"/>
      <c r="X183" s="31"/>
      <c r="Y183" s="31"/>
      <c r="Z183" s="31"/>
      <c r="AB183" s="49"/>
      <c r="AC183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99" t="s">
        <v>733</v>
      </c>
      <c r="AU183" s="30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</row>
    <row r="184" spans="2:69" s="35" customFormat="1" ht="18" customHeight="1" thickBot="1" x14ac:dyDescent="0.25">
      <c r="B184" s="35" t="s">
        <v>625</v>
      </c>
      <c r="H184" s="47"/>
      <c r="I184" s="49"/>
      <c r="J184" s="31"/>
      <c r="M184" s="31"/>
      <c r="N184" s="75"/>
      <c r="P184" s="31"/>
      <c r="Q184" s="31"/>
      <c r="R184" s="31"/>
      <c r="S184" s="31"/>
      <c r="T184" s="31"/>
      <c r="U184" s="31"/>
      <c r="W184" s="31"/>
      <c r="X184" s="31"/>
      <c r="Y184" s="31"/>
      <c r="Z184" s="31"/>
      <c r="AB184" s="49"/>
      <c r="AC184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99" t="s">
        <v>734</v>
      </c>
      <c r="AU184" s="30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</row>
    <row r="185" spans="2:69" s="35" customFormat="1" ht="18" customHeight="1" thickBot="1" x14ac:dyDescent="0.25">
      <c r="B185" s="35" t="s">
        <v>119</v>
      </c>
      <c r="N185" s="75"/>
      <c r="P185" s="31"/>
      <c r="Q185" s="31"/>
      <c r="R185" s="31"/>
      <c r="S185" s="31"/>
      <c r="T185" s="31"/>
      <c r="U185" s="31"/>
      <c r="W185" s="31"/>
      <c r="X185" s="31"/>
      <c r="Y185" s="31"/>
      <c r="Z185" s="31"/>
      <c r="AB185" s="49"/>
      <c r="AC185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99" t="s">
        <v>703</v>
      </c>
      <c r="AU185" s="30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</row>
    <row r="186" spans="2:69" s="2" customFormat="1" ht="18" customHeight="1" x14ac:dyDescent="0.2">
      <c r="AB186" s="49"/>
      <c r="AC186"/>
      <c r="AT186" s="99" t="s">
        <v>937</v>
      </c>
      <c r="AU186" s="60"/>
    </row>
    <row r="187" spans="2:69" s="2" customFormat="1" ht="18" customHeight="1" x14ac:dyDescent="0.2">
      <c r="AB187" s="49"/>
      <c r="AC187"/>
      <c r="AT187" s="99" t="s">
        <v>938</v>
      </c>
      <c r="AU187" s="60"/>
    </row>
    <row r="188" spans="2:69" s="2" customFormat="1" ht="18" customHeight="1" x14ac:dyDescent="0.2">
      <c r="B188" s="7" t="s">
        <v>352</v>
      </c>
      <c r="AB188" s="49"/>
      <c r="AC188"/>
      <c r="AT188" s="99" t="s">
        <v>722</v>
      </c>
      <c r="AU188" s="60"/>
    </row>
    <row r="189" spans="2:69" s="2" customFormat="1" ht="18" customHeight="1" thickBot="1" x14ac:dyDescent="0.25">
      <c r="AB189" s="49"/>
      <c r="AC189"/>
      <c r="AT189" s="99" t="s">
        <v>715</v>
      </c>
      <c r="AU189" s="60"/>
    </row>
    <row r="190" spans="2:69" s="2" customFormat="1" ht="18" customHeight="1" x14ac:dyDescent="0.2">
      <c r="B190" s="159" t="s">
        <v>221</v>
      </c>
      <c r="C190" s="156"/>
      <c r="D190" s="156"/>
      <c r="E190" s="156"/>
      <c r="F190" s="156"/>
      <c r="G190" s="156"/>
      <c r="H190" s="163" t="s">
        <v>208</v>
      </c>
      <c r="I190" s="147">
        <v>2</v>
      </c>
      <c r="AB190" s="49"/>
      <c r="AC190"/>
      <c r="AT190" s="99" t="s">
        <v>735</v>
      </c>
      <c r="AU190" s="60"/>
    </row>
    <row r="191" spans="2:69" s="2" customFormat="1" ht="18" customHeight="1" thickBot="1" x14ac:dyDescent="0.25">
      <c r="B191" s="156"/>
      <c r="C191" s="156"/>
      <c r="D191" s="156"/>
      <c r="E191" s="156"/>
      <c r="F191" s="156"/>
      <c r="G191" s="156"/>
      <c r="H191" s="163"/>
      <c r="I191" s="148"/>
      <c r="AB191" s="49"/>
      <c r="AC191"/>
      <c r="AT191" s="99" t="s">
        <v>704</v>
      </c>
      <c r="AU191" s="60"/>
    </row>
    <row r="192" spans="2:69" s="2" customFormat="1" ht="18" customHeight="1" thickBot="1" x14ac:dyDescent="0.25">
      <c r="AB192" s="49"/>
      <c r="AC192"/>
      <c r="AT192" s="99" t="s">
        <v>732</v>
      </c>
      <c r="AU192" s="60"/>
    </row>
    <row r="193" spans="2:47" s="2" customFormat="1" ht="18" customHeight="1" thickBot="1" x14ac:dyDescent="0.25">
      <c r="B193" s="2" t="s">
        <v>222</v>
      </c>
      <c r="H193" s="2" t="s">
        <v>223</v>
      </c>
      <c r="K193" s="41"/>
      <c r="AB193" s="49"/>
      <c r="AC193"/>
      <c r="AT193" s="99" t="s">
        <v>939</v>
      </c>
      <c r="AU193" s="60"/>
    </row>
    <row r="194" spans="2:47" s="2" customFormat="1" ht="18" customHeight="1" thickBot="1" x14ac:dyDescent="0.25">
      <c r="B194" s="12"/>
      <c r="C194" s="10"/>
      <c r="H194" s="2" t="s">
        <v>224</v>
      </c>
      <c r="K194" s="41" t="s">
        <v>353</v>
      </c>
      <c r="AB194" s="49"/>
      <c r="AC194"/>
      <c r="AT194" s="99" t="s">
        <v>940</v>
      </c>
      <c r="AU194" s="60"/>
    </row>
    <row r="195" spans="2:47" s="2" customFormat="1" ht="18" customHeight="1" thickBot="1" x14ac:dyDescent="0.25">
      <c r="B195" s="10"/>
      <c r="C195" s="10"/>
      <c r="H195" s="2" t="s">
        <v>225</v>
      </c>
      <c r="K195" s="41"/>
      <c r="AB195" s="49"/>
      <c r="AC195"/>
      <c r="AT195" s="99" t="s">
        <v>815</v>
      </c>
      <c r="AU195" s="60"/>
    </row>
    <row r="196" spans="2:47" s="2" customFormat="1" ht="18" customHeight="1" thickBot="1" x14ac:dyDescent="0.25">
      <c r="H196" s="2" t="s">
        <v>226</v>
      </c>
      <c r="K196" s="41"/>
      <c r="AB196" s="49"/>
      <c r="AC196"/>
      <c r="AT196" s="99" t="s">
        <v>819</v>
      </c>
      <c r="AU196" s="60"/>
    </row>
    <row r="197" spans="2:47" s="2" customFormat="1" ht="18" customHeight="1" thickBot="1" x14ac:dyDescent="0.25">
      <c r="AB197" s="49"/>
      <c r="AC197"/>
      <c r="AT197" s="99" t="s">
        <v>850</v>
      </c>
      <c r="AU197" s="60"/>
    </row>
    <row r="198" spans="2:47" s="2" customFormat="1" ht="18" customHeight="1" thickBot="1" x14ac:dyDescent="0.25">
      <c r="B198" s="60" t="s">
        <v>633</v>
      </c>
      <c r="M198" s="50" t="s">
        <v>353</v>
      </c>
      <c r="AB198" s="49"/>
      <c r="AC198"/>
      <c r="AT198" s="99" t="s">
        <v>817</v>
      </c>
      <c r="AU198" s="60"/>
    </row>
    <row r="199" spans="2:47" s="2" customFormat="1" ht="18" customHeight="1" thickBot="1" x14ac:dyDescent="0.25">
      <c r="B199" s="60" t="s">
        <v>626</v>
      </c>
      <c r="M199" s="50" t="s">
        <v>353</v>
      </c>
      <c r="AB199" s="49"/>
      <c r="AC199"/>
      <c r="AT199" s="99" t="s">
        <v>816</v>
      </c>
      <c r="AU199" s="60"/>
    </row>
    <row r="200" spans="2:47" s="2" customFormat="1" ht="18" customHeight="1" thickBot="1" x14ac:dyDescent="0.25">
      <c r="B200" s="60" t="s">
        <v>627</v>
      </c>
      <c r="M200" s="50" t="s">
        <v>353</v>
      </c>
      <c r="AB200" s="49"/>
      <c r="AC200"/>
      <c r="AT200" s="99" t="s">
        <v>818</v>
      </c>
      <c r="AU200" s="60"/>
    </row>
    <row r="201" spans="2:47" s="2" customFormat="1" ht="18" customHeight="1" x14ac:dyDescent="0.2">
      <c r="AB201" s="49"/>
      <c r="AC201"/>
      <c r="AT201" s="99" t="s">
        <v>839</v>
      </c>
      <c r="AU201" s="60"/>
    </row>
    <row r="202" spans="2:47" s="2" customFormat="1" ht="18" customHeight="1" x14ac:dyDescent="0.2">
      <c r="B202" s="7" t="s">
        <v>227</v>
      </c>
      <c r="AB202" s="49"/>
      <c r="AC202"/>
      <c r="AT202" s="99" t="s">
        <v>828</v>
      </c>
      <c r="AU202" s="60"/>
    </row>
    <row r="203" spans="2:47" s="2" customFormat="1" ht="18" customHeight="1" x14ac:dyDescent="0.2">
      <c r="AB203" s="49"/>
      <c r="AC203"/>
      <c r="AT203" s="99" t="s">
        <v>827</v>
      </c>
      <c r="AU203" s="60"/>
    </row>
    <row r="204" spans="2:47" s="2" customFormat="1" ht="18" customHeight="1" thickBot="1" x14ac:dyDescent="0.25">
      <c r="B204" s="13" t="s">
        <v>228</v>
      </c>
      <c r="AB204" s="49"/>
      <c r="AC204"/>
      <c r="AT204" s="99" t="s">
        <v>833</v>
      </c>
      <c r="AU204" s="60"/>
    </row>
    <row r="205" spans="2:47" s="2" customFormat="1" ht="18" customHeight="1" thickBot="1" x14ac:dyDescent="0.25">
      <c r="E205" s="155" t="s">
        <v>194</v>
      </c>
      <c r="F205" s="155"/>
      <c r="G205" s="155" t="s">
        <v>197</v>
      </c>
      <c r="H205" s="155"/>
      <c r="I205" s="158" t="s">
        <v>200</v>
      </c>
      <c r="AB205" s="49"/>
      <c r="AC205"/>
      <c r="AT205" s="99" t="s">
        <v>829</v>
      </c>
      <c r="AU205" s="60"/>
    </row>
    <row r="206" spans="2:47" s="2" customFormat="1" ht="18" customHeight="1" thickBot="1" x14ac:dyDescent="0.25">
      <c r="E206" s="8" t="s">
        <v>195</v>
      </c>
      <c r="F206" s="8" t="s">
        <v>196</v>
      </c>
      <c r="G206" s="8" t="s">
        <v>198</v>
      </c>
      <c r="H206" s="8" t="s">
        <v>199</v>
      </c>
      <c r="I206" s="158"/>
      <c r="AB206" s="49"/>
      <c r="AC206"/>
      <c r="AT206" s="99" t="s">
        <v>830</v>
      </c>
      <c r="AU206" s="60"/>
    </row>
    <row r="207" spans="2:47" s="2" customFormat="1" ht="18" customHeight="1" thickBot="1" x14ac:dyDescent="0.25">
      <c r="C207" s="3" t="s">
        <v>229</v>
      </c>
      <c r="E207" s="41"/>
      <c r="F207" s="41"/>
      <c r="G207" s="41"/>
      <c r="H207" s="41"/>
      <c r="I207" s="76">
        <f t="shared" ref="I207:I213" si="0">SUM(E207:H207)</f>
        <v>0</v>
      </c>
      <c r="AB207" s="49"/>
      <c r="AC207"/>
      <c r="AT207" s="99" t="s">
        <v>823</v>
      </c>
      <c r="AU207" s="60"/>
    </row>
    <row r="208" spans="2:47" s="2" customFormat="1" ht="18" customHeight="1" thickBot="1" x14ac:dyDescent="0.25">
      <c r="C208" s="3">
        <v>6</v>
      </c>
      <c r="E208" s="41">
        <v>4</v>
      </c>
      <c r="F208" s="41"/>
      <c r="G208" s="41">
        <v>3</v>
      </c>
      <c r="H208" s="41"/>
      <c r="I208" s="76">
        <f t="shared" si="0"/>
        <v>7</v>
      </c>
      <c r="AB208" s="49"/>
      <c r="AC208"/>
      <c r="AT208" s="99" t="s">
        <v>826</v>
      </c>
      <c r="AU208" s="60"/>
    </row>
    <row r="209" spans="2:69" s="2" customFormat="1" ht="18" customHeight="1" thickBot="1" x14ac:dyDescent="0.25">
      <c r="C209" s="3">
        <v>7</v>
      </c>
      <c r="E209" s="41">
        <v>8</v>
      </c>
      <c r="F209" s="41"/>
      <c r="G209" s="41">
        <v>5</v>
      </c>
      <c r="H209" s="41"/>
      <c r="I209" s="76">
        <f t="shared" si="0"/>
        <v>13</v>
      </c>
      <c r="AB209" s="49"/>
      <c r="AC209"/>
      <c r="AT209" s="99" t="s">
        <v>831</v>
      </c>
      <c r="AU209" s="60"/>
    </row>
    <row r="210" spans="2:69" s="2" customFormat="1" ht="18" customHeight="1" thickBot="1" x14ac:dyDescent="0.25">
      <c r="C210" s="3">
        <v>8</v>
      </c>
      <c r="E210" s="41">
        <v>3</v>
      </c>
      <c r="F210" s="41"/>
      <c r="G210" s="41">
        <v>3</v>
      </c>
      <c r="H210" s="41"/>
      <c r="I210" s="76">
        <f>SUM(E210:H210)</f>
        <v>6</v>
      </c>
      <c r="AB210" s="49"/>
      <c r="AC210"/>
      <c r="AT210" s="99" t="s">
        <v>836</v>
      </c>
      <c r="AU210" s="60"/>
    </row>
    <row r="211" spans="2:69" s="2" customFormat="1" ht="18" customHeight="1" thickBot="1" x14ac:dyDescent="0.25">
      <c r="C211" s="3">
        <v>9</v>
      </c>
      <c r="E211" s="41">
        <v>1</v>
      </c>
      <c r="F211" s="41"/>
      <c r="G211" s="41">
        <v>6</v>
      </c>
      <c r="H211" s="41"/>
      <c r="I211" s="76">
        <f t="shared" si="0"/>
        <v>7</v>
      </c>
      <c r="AB211" s="49"/>
      <c r="AC211"/>
      <c r="AT211" s="99" t="s">
        <v>824</v>
      </c>
      <c r="AU211" s="60"/>
    </row>
    <row r="212" spans="2:69" s="2" customFormat="1" ht="18" customHeight="1" thickBot="1" x14ac:dyDescent="0.25">
      <c r="C212" s="3">
        <v>10</v>
      </c>
      <c r="E212" s="41"/>
      <c r="F212" s="41"/>
      <c r="G212" s="41">
        <v>4</v>
      </c>
      <c r="H212" s="41"/>
      <c r="I212" s="76">
        <f t="shared" si="0"/>
        <v>4</v>
      </c>
      <c r="AB212" s="49"/>
      <c r="AC212"/>
      <c r="AT212" s="99" t="s">
        <v>825</v>
      </c>
      <c r="AU212" s="60"/>
    </row>
    <row r="213" spans="2:69" s="2" customFormat="1" ht="18" customHeight="1" thickBot="1" x14ac:dyDescent="0.25">
      <c r="C213" s="3" t="s">
        <v>230</v>
      </c>
      <c r="E213" s="41"/>
      <c r="F213" s="41"/>
      <c r="G213" s="41">
        <v>2</v>
      </c>
      <c r="H213" s="41"/>
      <c r="I213" s="76">
        <f t="shared" si="0"/>
        <v>2</v>
      </c>
      <c r="AB213" s="49"/>
      <c r="AC213"/>
      <c r="AT213" s="99" t="s">
        <v>835</v>
      </c>
      <c r="AU213" s="60"/>
    </row>
    <row r="214" spans="2:69" s="30" customFormat="1" ht="18" customHeight="1" thickBot="1" x14ac:dyDescent="0.25">
      <c r="C214" s="37" t="s">
        <v>120</v>
      </c>
      <c r="E214" s="59">
        <f>SUM(E207:E213)</f>
        <v>16</v>
      </c>
      <c r="F214" s="59">
        <f>SUM(F207:F213)</f>
        <v>0</v>
      </c>
      <c r="G214" s="59">
        <f>SUM(G207:G213)</f>
        <v>23</v>
      </c>
      <c r="H214" s="59">
        <f>SUM(H207:H213)</f>
        <v>0</v>
      </c>
      <c r="I214" s="77">
        <f>SUM(I207:I213)</f>
        <v>39</v>
      </c>
      <c r="P214" s="31"/>
      <c r="Q214" s="31"/>
      <c r="R214" s="31"/>
      <c r="S214" s="31"/>
      <c r="T214" s="31"/>
      <c r="U214" s="31"/>
      <c r="W214" s="31"/>
      <c r="X214" s="31"/>
      <c r="Y214" s="31"/>
      <c r="Z214" s="31"/>
      <c r="AB214" s="49"/>
      <c r="AC214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99" t="s">
        <v>822</v>
      </c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</row>
    <row r="215" spans="2:69" s="2" customFormat="1" ht="18" customHeight="1" x14ac:dyDescent="0.2">
      <c r="B215" s="108" t="s">
        <v>647</v>
      </c>
      <c r="C215" s="108"/>
      <c r="D215" s="108"/>
      <c r="E215" s="108"/>
      <c r="F215" s="108"/>
      <c r="G215" s="108"/>
      <c r="H215" s="108"/>
      <c r="I215" s="108"/>
      <c r="J215" s="108"/>
      <c r="K215" s="109"/>
      <c r="L215" s="109"/>
      <c r="M215" s="109"/>
      <c r="N215" s="109"/>
      <c r="O215" s="109"/>
      <c r="AB215" s="49"/>
      <c r="AC215"/>
      <c r="AT215" s="99" t="s">
        <v>851</v>
      </c>
      <c r="AU215" s="60"/>
    </row>
    <row r="216" spans="2:69" s="2" customFormat="1" ht="18" customHeight="1" thickBot="1" x14ac:dyDescent="0.25">
      <c r="B216" s="13" t="s">
        <v>363</v>
      </c>
      <c r="AB216" s="49"/>
      <c r="AC216"/>
      <c r="AT216" s="99" t="s">
        <v>840</v>
      </c>
      <c r="AU216" s="60"/>
    </row>
    <row r="217" spans="2:69" s="2" customFormat="1" ht="18" customHeight="1" thickBot="1" x14ac:dyDescent="0.25">
      <c r="E217" s="155" t="s">
        <v>194</v>
      </c>
      <c r="F217" s="155"/>
      <c r="G217" s="155" t="s">
        <v>197</v>
      </c>
      <c r="H217" s="155"/>
      <c r="I217" s="158" t="s">
        <v>200</v>
      </c>
      <c r="AB217" s="49"/>
      <c r="AC217"/>
      <c r="AT217" s="99" t="s">
        <v>821</v>
      </c>
      <c r="AU217" s="60"/>
    </row>
    <row r="218" spans="2:69" s="2" customFormat="1" ht="18" customHeight="1" thickBot="1" x14ac:dyDescent="0.25">
      <c r="E218" s="8" t="s">
        <v>195</v>
      </c>
      <c r="F218" s="8" t="s">
        <v>196</v>
      </c>
      <c r="G218" s="8" t="s">
        <v>198</v>
      </c>
      <c r="H218" s="8" t="s">
        <v>199</v>
      </c>
      <c r="I218" s="158"/>
      <c r="AB218" s="49"/>
      <c r="AC218"/>
      <c r="AT218" s="99" t="s">
        <v>852</v>
      </c>
      <c r="AU218" s="60"/>
    </row>
    <row r="219" spans="2:69" s="2" customFormat="1" ht="18" customHeight="1" thickBot="1" x14ac:dyDescent="0.25">
      <c r="C219" s="3" t="s">
        <v>229</v>
      </c>
      <c r="E219" s="41"/>
      <c r="F219" s="41"/>
      <c r="G219" s="41"/>
      <c r="H219" s="41"/>
      <c r="I219" s="18">
        <f>SUM(E219:H219)</f>
        <v>0</v>
      </c>
      <c r="AB219" s="49"/>
      <c r="AC219"/>
      <c r="AT219" s="99" t="s">
        <v>820</v>
      </c>
      <c r="AU219" s="60"/>
    </row>
    <row r="220" spans="2:69" s="2" customFormat="1" ht="18" customHeight="1" thickBot="1" x14ac:dyDescent="0.25">
      <c r="C220" s="3">
        <v>6</v>
      </c>
      <c r="E220" s="41"/>
      <c r="F220" s="41"/>
      <c r="G220" s="41"/>
      <c r="H220" s="41"/>
      <c r="I220" s="18">
        <f t="shared" ref="I220:I225" si="1">SUM(E220:H220)</f>
        <v>0</v>
      </c>
      <c r="AB220" s="49"/>
      <c r="AC220"/>
      <c r="AT220" s="99" t="s">
        <v>814</v>
      </c>
      <c r="AU220" s="60"/>
    </row>
    <row r="221" spans="2:69" s="2" customFormat="1" ht="18" customHeight="1" thickBot="1" x14ac:dyDescent="0.25">
      <c r="C221" s="3">
        <v>7</v>
      </c>
      <c r="E221" s="41"/>
      <c r="F221" s="41"/>
      <c r="G221" s="41"/>
      <c r="H221" s="41"/>
      <c r="I221" s="18">
        <f t="shared" si="1"/>
        <v>0</v>
      </c>
      <c r="AB221" s="49"/>
      <c r="AC221"/>
      <c r="AT221" s="99" t="s">
        <v>846</v>
      </c>
      <c r="AU221" s="60"/>
    </row>
    <row r="222" spans="2:69" s="2" customFormat="1" ht="18" customHeight="1" thickBot="1" x14ac:dyDescent="0.25">
      <c r="C222" s="3">
        <v>8</v>
      </c>
      <c r="E222" s="41"/>
      <c r="F222" s="41"/>
      <c r="G222" s="41"/>
      <c r="H222" s="41"/>
      <c r="I222" s="18">
        <f t="shared" si="1"/>
        <v>0</v>
      </c>
      <c r="AB222" s="49"/>
      <c r="AC222"/>
      <c r="AT222" s="99" t="s">
        <v>837</v>
      </c>
      <c r="AU222" s="60"/>
    </row>
    <row r="223" spans="2:69" s="2" customFormat="1" ht="18" customHeight="1" thickBot="1" x14ac:dyDescent="0.25">
      <c r="C223" s="3">
        <v>9</v>
      </c>
      <c r="E223" s="41"/>
      <c r="F223" s="41"/>
      <c r="G223" s="41"/>
      <c r="H223" s="41"/>
      <c r="I223" s="18">
        <f t="shared" si="1"/>
        <v>0</v>
      </c>
      <c r="AB223" s="49"/>
      <c r="AC223"/>
      <c r="AT223" s="99" t="s">
        <v>838</v>
      </c>
      <c r="AU223" s="60"/>
    </row>
    <row r="224" spans="2:69" s="2" customFormat="1" ht="18" customHeight="1" thickBot="1" x14ac:dyDescent="0.25">
      <c r="C224" s="3">
        <v>10</v>
      </c>
      <c r="E224" s="41"/>
      <c r="F224" s="41"/>
      <c r="G224" s="41"/>
      <c r="H224" s="41"/>
      <c r="I224" s="18">
        <f t="shared" si="1"/>
        <v>0</v>
      </c>
      <c r="AB224" s="49"/>
      <c r="AC224"/>
      <c r="AT224" s="99" t="s">
        <v>834</v>
      </c>
      <c r="AU224" s="60"/>
    </row>
    <row r="225" spans="2:69" s="2" customFormat="1" ht="18" customHeight="1" thickBot="1" x14ac:dyDescent="0.25">
      <c r="C225" s="3" t="s">
        <v>230</v>
      </c>
      <c r="E225" s="41"/>
      <c r="F225" s="41"/>
      <c r="G225" s="41"/>
      <c r="H225" s="41"/>
      <c r="I225" s="18">
        <f t="shared" si="1"/>
        <v>0</v>
      </c>
      <c r="AB225" s="49"/>
      <c r="AC225"/>
      <c r="AT225" s="99" t="s">
        <v>847</v>
      </c>
      <c r="AU225" s="60"/>
    </row>
    <row r="226" spans="2:69" s="30" customFormat="1" ht="18" customHeight="1" thickBot="1" x14ac:dyDescent="0.25">
      <c r="C226" s="37" t="s">
        <v>121</v>
      </c>
      <c r="E226" s="59">
        <f>SUM(E219:E225)</f>
        <v>0</v>
      </c>
      <c r="F226" s="59">
        <f>SUM(F219:F225)</f>
        <v>0</v>
      </c>
      <c r="G226" s="59">
        <f>SUM(G219:G225)</f>
        <v>0</v>
      </c>
      <c r="H226" s="59">
        <f>SUM(H219:H225)</f>
        <v>0</v>
      </c>
      <c r="I226" s="77">
        <f>SUM(I219:I225)</f>
        <v>0</v>
      </c>
      <c r="P226" s="31"/>
      <c r="Q226" s="31"/>
      <c r="R226" s="31"/>
      <c r="S226" s="31"/>
      <c r="T226" s="31"/>
      <c r="U226" s="31"/>
      <c r="W226" s="31"/>
      <c r="X226" s="31"/>
      <c r="Y226" s="31"/>
      <c r="Z226" s="31"/>
      <c r="AB226" s="49"/>
      <c r="AC226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99" t="s">
        <v>832</v>
      </c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</row>
    <row r="227" spans="2:69" s="2" customFormat="1" ht="18" customHeight="1" x14ac:dyDescent="0.2">
      <c r="B227" s="108" t="s">
        <v>648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AB227" s="49"/>
      <c r="AC227"/>
      <c r="AT227" s="99" t="s">
        <v>487</v>
      </c>
      <c r="AU227" s="60"/>
    </row>
    <row r="228" spans="2:69" s="2" customFormat="1" ht="18" customHeight="1" x14ac:dyDescent="0.2">
      <c r="AB228" s="49"/>
      <c r="AC228"/>
      <c r="AT228" s="99" t="s">
        <v>772</v>
      </c>
      <c r="AU228" s="60"/>
    </row>
    <row r="229" spans="2:69" s="2" customFormat="1" ht="18" customHeight="1" x14ac:dyDescent="0.2">
      <c r="B229" s="7" t="s">
        <v>231</v>
      </c>
      <c r="AB229" s="49"/>
      <c r="AC229"/>
      <c r="AT229" s="99" t="s">
        <v>744</v>
      </c>
      <c r="AU229" s="60"/>
    </row>
    <row r="230" spans="2:69" s="2" customFormat="1" ht="18" customHeight="1" x14ac:dyDescent="0.2">
      <c r="AB230" s="49"/>
      <c r="AC230"/>
      <c r="AT230" s="99" t="s">
        <v>750</v>
      </c>
      <c r="AU230" s="60"/>
    </row>
    <row r="231" spans="2:69" s="2" customFormat="1" ht="18" customHeight="1" thickBot="1" x14ac:dyDescent="0.25">
      <c r="B231" s="6" t="s">
        <v>232</v>
      </c>
      <c r="AB231" s="49"/>
      <c r="AC231"/>
      <c r="AT231" s="99" t="s">
        <v>416</v>
      </c>
      <c r="AU231" s="60"/>
    </row>
    <row r="232" spans="2:69" s="2" customFormat="1" ht="18" customHeight="1" x14ac:dyDescent="0.2">
      <c r="B232" s="156" t="s">
        <v>233</v>
      </c>
      <c r="C232" s="156"/>
      <c r="D232" s="156"/>
      <c r="E232" s="156"/>
      <c r="F232" s="157"/>
      <c r="G232" s="149" t="s">
        <v>376</v>
      </c>
      <c r="H232" s="150"/>
      <c r="I232" s="150"/>
      <c r="J232" s="150"/>
      <c r="K232" s="151"/>
      <c r="AB232" s="49"/>
      <c r="AC232"/>
      <c r="AT232" s="99" t="s">
        <v>417</v>
      </c>
      <c r="AU232" s="60"/>
    </row>
    <row r="233" spans="2:69" s="2" customFormat="1" ht="18" customHeight="1" thickBot="1" x14ac:dyDescent="0.25">
      <c r="B233" s="156"/>
      <c r="C233" s="156"/>
      <c r="D233" s="156"/>
      <c r="E233" s="156"/>
      <c r="F233" s="157"/>
      <c r="G233" s="152"/>
      <c r="H233" s="153"/>
      <c r="I233" s="153"/>
      <c r="J233" s="153"/>
      <c r="K233" s="154"/>
      <c r="AB233" s="49"/>
      <c r="AC233"/>
      <c r="AT233" s="99" t="s">
        <v>418</v>
      </c>
      <c r="AU233" s="60"/>
    </row>
    <row r="234" spans="2:69" s="2" customFormat="1" ht="18" customHeight="1" x14ac:dyDescent="0.2">
      <c r="AB234" s="49"/>
      <c r="AC234"/>
      <c r="AT234" s="99" t="s">
        <v>419</v>
      </c>
      <c r="AU234" s="60"/>
    </row>
    <row r="235" spans="2:69" s="2" customFormat="1" ht="18" customHeight="1" x14ac:dyDescent="0.2">
      <c r="AB235" s="49"/>
      <c r="AC235"/>
      <c r="AT235" s="99" t="s">
        <v>420</v>
      </c>
      <c r="AU235" s="60"/>
    </row>
    <row r="236" spans="2:69" s="2" customFormat="1" ht="18" customHeight="1" thickBot="1" x14ac:dyDescent="0.25">
      <c r="B236" s="6" t="s">
        <v>264</v>
      </c>
      <c r="AB236" s="49"/>
      <c r="AC236"/>
      <c r="AT236" s="99" t="s">
        <v>421</v>
      </c>
      <c r="AU236" s="60"/>
    </row>
    <row r="237" spans="2:69" s="2" customFormat="1" ht="18" customHeight="1" thickBot="1" x14ac:dyDescent="0.25">
      <c r="B237" s="2" t="s">
        <v>265</v>
      </c>
      <c r="K237" s="131" t="s">
        <v>44</v>
      </c>
      <c r="L237" s="132"/>
      <c r="M237" s="133"/>
      <c r="AB237" s="49"/>
      <c r="AC237"/>
      <c r="AT237" s="99" t="s">
        <v>488</v>
      </c>
      <c r="AU237" s="60"/>
    </row>
    <row r="238" spans="2:69" s="2" customFormat="1" ht="18" customHeight="1" thickBot="1" x14ac:dyDescent="0.25">
      <c r="B238" s="60" t="s">
        <v>628</v>
      </c>
      <c r="K238" s="131" t="s">
        <v>49</v>
      </c>
      <c r="L238" s="132"/>
      <c r="M238" s="133"/>
      <c r="AB238" s="49"/>
      <c r="AC238"/>
      <c r="AT238" s="99" t="s">
        <v>422</v>
      </c>
      <c r="AU238" s="60"/>
    </row>
    <row r="239" spans="2:69" s="2" customFormat="1" ht="18" customHeight="1" thickBot="1" x14ac:dyDescent="0.25">
      <c r="B239" s="60" t="s">
        <v>629</v>
      </c>
      <c r="K239" s="131" t="s">
        <v>49</v>
      </c>
      <c r="L239" s="132"/>
      <c r="M239" s="133"/>
      <c r="AB239" s="49"/>
      <c r="AC239"/>
      <c r="AT239" s="99" t="s">
        <v>745</v>
      </c>
      <c r="AU239" s="60"/>
    </row>
    <row r="240" spans="2:69" s="2" customFormat="1" ht="18" customHeight="1" thickBot="1" x14ac:dyDescent="0.25">
      <c r="B240" s="60" t="s">
        <v>634</v>
      </c>
      <c r="K240" s="131" t="s">
        <v>49</v>
      </c>
      <c r="L240" s="132"/>
      <c r="M240" s="133"/>
      <c r="AB240" s="49"/>
      <c r="AC240"/>
      <c r="AT240" s="99" t="s">
        <v>423</v>
      </c>
      <c r="AU240" s="60"/>
    </row>
    <row r="241" spans="2:47" s="2" customFormat="1" ht="18" customHeight="1" x14ac:dyDescent="0.2">
      <c r="AB241" s="49"/>
      <c r="AC241"/>
      <c r="AT241" s="99" t="s">
        <v>489</v>
      </c>
      <c r="AU241" s="60"/>
    </row>
    <row r="242" spans="2:47" s="2" customFormat="1" ht="18" customHeight="1" thickBot="1" x14ac:dyDescent="0.25">
      <c r="B242" s="6" t="s">
        <v>364</v>
      </c>
      <c r="AB242" s="49"/>
      <c r="AC242"/>
      <c r="AT242" s="99" t="s">
        <v>424</v>
      </c>
      <c r="AU242" s="60"/>
    </row>
    <row r="243" spans="2:47" s="2" customFormat="1" ht="56.25" customHeight="1" thickBot="1" x14ac:dyDescent="0.25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7"/>
      <c r="AB243" s="49"/>
      <c r="AC243"/>
      <c r="AT243" s="99" t="s">
        <v>425</v>
      </c>
      <c r="AU243" s="60"/>
    </row>
    <row r="244" spans="2:47" s="2" customFormat="1" ht="18" customHeight="1" x14ac:dyDescent="0.2">
      <c r="AB244" s="49"/>
      <c r="AC244"/>
      <c r="AT244" s="99" t="s">
        <v>426</v>
      </c>
      <c r="AU244" s="60"/>
    </row>
    <row r="245" spans="2:47" s="2" customFormat="1" ht="18" customHeight="1" x14ac:dyDescent="0.2">
      <c r="B245" s="134" t="s">
        <v>348</v>
      </c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AB245" s="49"/>
      <c r="AC245"/>
      <c r="AT245" s="99" t="s">
        <v>427</v>
      </c>
      <c r="AU245" s="60"/>
    </row>
    <row r="246" spans="2:47" s="2" customFormat="1" ht="18" customHeight="1" x14ac:dyDescent="0.2">
      <c r="B246" s="134" t="s">
        <v>600</v>
      </c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AB246" s="49"/>
      <c r="AC246"/>
      <c r="AT246" s="99" t="s">
        <v>428</v>
      </c>
      <c r="AU246" s="60"/>
    </row>
    <row r="247" spans="2:47" s="54" customFormat="1" ht="18" customHeight="1" x14ac:dyDescent="0.2">
      <c r="B247" s="54" t="s">
        <v>911</v>
      </c>
      <c r="AB247" s="49"/>
      <c r="AC247"/>
      <c r="AT247" s="99" t="s">
        <v>755</v>
      </c>
    </row>
    <row r="248" spans="2:47" s="2" customFormat="1" ht="18" customHeight="1" x14ac:dyDescent="0.2">
      <c r="AB248" s="49"/>
      <c r="AC248"/>
      <c r="AT248" s="99" t="s">
        <v>490</v>
      </c>
      <c r="AU248" s="60"/>
    </row>
    <row r="249" spans="2:47" s="2" customFormat="1" ht="18" customHeight="1" x14ac:dyDescent="0.2">
      <c r="AB249" s="49"/>
      <c r="AC249"/>
      <c r="AT249" s="99" t="s">
        <v>429</v>
      </c>
      <c r="AU249" s="60"/>
    </row>
    <row r="250" spans="2:47" s="2" customFormat="1" ht="18" customHeight="1" x14ac:dyDescent="0.2">
      <c r="AB250" s="49"/>
      <c r="AC250"/>
      <c r="AT250" s="99" t="s">
        <v>430</v>
      </c>
      <c r="AU250" s="60"/>
    </row>
    <row r="251" spans="2:47" s="2" customFormat="1" ht="18" customHeight="1" x14ac:dyDescent="0.2">
      <c r="AB251" s="49"/>
      <c r="AC251"/>
      <c r="AT251" s="99" t="s">
        <v>431</v>
      </c>
      <c r="AU251" s="60"/>
    </row>
    <row r="252" spans="2:47" s="2" customFormat="1" ht="18" customHeight="1" x14ac:dyDescent="0.2">
      <c r="AB252" s="49"/>
      <c r="AC252"/>
      <c r="AT252" s="99" t="s">
        <v>491</v>
      </c>
      <c r="AU252" s="60"/>
    </row>
    <row r="253" spans="2:47" s="2" customFormat="1" ht="18" customHeight="1" x14ac:dyDescent="0.2">
      <c r="AB253" s="49"/>
      <c r="AC253"/>
      <c r="AT253" s="99" t="s">
        <v>432</v>
      </c>
      <c r="AU253" s="60"/>
    </row>
    <row r="254" spans="2:47" s="2" customFormat="1" ht="18" customHeight="1" x14ac:dyDescent="0.2">
      <c r="AB254" s="49"/>
      <c r="AC254"/>
      <c r="AT254" s="99" t="s">
        <v>941</v>
      </c>
      <c r="AU254" s="60"/>
    </row>
    <row r="255" spans="2:47" s="2" customFormat="1" ht="18" customHeight="1" x14ac:dyDescent="0.2">
      <c r="AB255" s="49"/>
      <c r="AC255"/>
      <c r="AT255" s="99" t="s">
        <v>789</v>
      </c>
      <c r="AU255" s="60"/>
    </row>
    <row r="256" spans="2:47" s="2" customFormat="1" ht="18" customHeight="1" x14ac:dyDescent="0.2">
      <c r="AB256" s="49"/>
      <c r="AC256"/>
      <c r="AT256" s="99" t="s">
        <v>492</v>
      </c>
      <c r="AU256" s="60"/>
    </row>
    <row r="257" spans="28:47" s="2" customFormat="1" ht="18" customHeight="1" x14ac:dyDescent="0.2">
      <c r="AB257" s="49"/>
      <c r="AC257"/>
      <c r="AT257" s="99" t="s">
        <v>433</v>
      </c>
      <c r="AU257" s="60"/>
    </row>
    <row r="258" spans="28:47" s="2" customFormat="1" ht="18" customHeight="1" x14ac:dyDescent="0.2">
      <c r="AB258" s="49"/>
      <c r="AC258"/>
      <c r="AT258" s="99" t="s">
        <v>790</v>
      </c>
      <c r="AU258" s="60"/>
    </row>
    <row r="259" spans="28:47" s="2" customFormat="1" ht="18" customHeight="1" x14ac:dyDescent="0.2">
      <c r="AB259" s="49"/>
      <c r="AC259"/>
      <c r="AT259" s="99" t="s">
        <v>434</v>
      </c>
      <c r="AU259" s="60"/>
    </row>
    <row r="260" spans="28:47" s="2" customFormat="1" ht="18" customHeight="1" x14ac:dyDescent="0.2">
      <c r="AB260" s="49"/>
      <c r="AC260"/>
      <c r="AT260" s="99" t="s">
        <v>435</v>
      </c>
      <c r="AU260" s="60"/>
    </row>
    <row r="261" spans="28:47" s="2" customFormat="1" ht="18" customHeight="1" x14ac:dyDescent="0.2">
      <c r="AB261" s="49"/>
      <c r="AC261"/>
      <c r="AT261" s="99" t="s">
        <v>436</v>
      </c>
      <c r="AU261" s="60"/>
    </row>
    <row r="262" spans="28:47" s="2" customFormat="1" ht="18" customHeight="1" x14ac:dyDescent="0.2">
      <c r="AB262" s="49"/>
      <c r="AC262"/>
      <c r="AT262" s="99" t="s">
        <v>437</v>
      </c>
      <c r="AU262" s="60"/>
    </row>
    <row r="263" spans="28:47" s="2" customFormat="1" ht="18" customHeight="1" x14ac:dyDescent="0.2">
      <c r="AB263" s="49"/>
      <c r="AC263"/>
      <c r="AT263" s="99" t="s">
        <v>493</v>
      </c>
      <c r="AU263" s="60"/>
    </row>
    <row r="264" spans="28:47" s="2" customFormat="1" ht="18" customHeight="1" x14ac:dyDescent="0.2">
      <c r="AB264" s="49"/>
      <c r="AC264"/>
      <c r="AT264" s="99" t="s">
        <v>942</v>
      </c>
      <c r="AU264" s="60"/>
    </row>
    <row r="265" spans="28:47" s="2" customFormat="1" ht="18" customHeight="1" x14ac:dyDescent="0.2">
      <c r="AB265" s="49"/>
      <c r="AC265"/>
      <c r="AT265" s="99" t="s">
        <v>0</v>
      </c>
      <c r="AU265" s="60"/>
    </row>
    <row r="266" spans="28:47" s="2" customFormat="1" ht="18" customHeight="1" x14ac:dyDescent="0.2">
      <c r="AB266" s="49"/>
      <c r="AC266"/>
      <c r="AT266" s="99" t="s">
        <v>1</v>
      </c>
      <c r="AU266" s="60"/>
    </row>
    <row r="267" spans="28:47" s="2" customFormat="1" ht="18" customHeight="1" x14ac:dyDescent="0.2">
      <c r="AB267" s="49"/>
      <c r="AC267"/>
      <c r="AT267" s="99" t="s">
        <v>494</v>
      </c>
      <c r="AU267" s="60"/>
    </row>
    <row r="268" spans="28:47" s="2" customFormat="1" ht="18" customHeight="1" x14ac:dyDescent="0.2">
      <c r="AB268" s="49"/>
      <c r="AC268"/>
      <c r="AT268" s="99" t="s">
        <v>2</v>
      </c>
      <c r="AU268" s="60"/>
    </row>
    <row r="269" spans="28:47" s="2" customFormat="1" ht="18" customHeight="1" x14ac:dyDescent="0.2">
      <c r="AB269" s="49"/>
      <c r="AC269"/>
      <c r="AT269" s="99" t="s">
        <v>3</v>
      </c>
      <c r="AU269" s="60"/>
    </row>
    <row r="270" spans="28:47" s="2" customFormat="1" ht="18" customHeight="1" x14ac:dyDescent="0.2">
      <c r="AB270" s="49"/>
      <c r="AC270"/>
      <c r="AT270" s="99" t="s">
        <v>495</v>
      </c>
      <c r="AU270" s="60"/>
    </row>
    <row r="271" spans="28:47" s="2" customFormat="1" ht="18" customHeight="1" x14ac:dyDescent="0.2">
      <c r="AB271" s="49"/>
      <c r="AC271"/>
      <c r="AT271" s="99" t="s">
        <v>496</v>
      </c>
      <c r="AU271" s="60"/>
    </row>
    <row r="272" spans="28:47" s="2" customFormat="1" ht="18" customHeight="1" x14ac:dyDescent="0.2">
      <c r="AB272" s="49"/>
      <c r="AC272"/>
      <c r="AT272" s="99" t="s">
        <v>4</v>
      </c>
      <c r="AU272" s="60"/>
    </row>
    <row r="273" spans="28:47" s="2" customFormat="1" ht="18" customHeight="1" x14ac:dyDescent="0.2">
      <c r="AB273" s="49"/>
      <c r="AC273"/>
      <c r="AT273" s="99" t="s">
        <v>497</v>
      </c>
      <c r="AU273" s="60"/>
    </row>
    <row r="274" spans="28:47" s="2" customFormat="1" ht="18" customHeight="1" x14ac:dyDescent="0.2">
      <c r="AB274" s="49"/>
      <c r="AC274"/>
      <c r="AT274" s="99" t="s">
        <v>5</v>
      </c>
      <c r="AU274" s="60"/>
    </row>
    <row r="275" spans="28:47" s="2" customFormat="1" ht="18" customHeight="1" x14ac:dyDescent="0.2">
      <c r="AB275" s="49"/>
      <c r="AC275"/>
      <c r="AT275" s="99" t="s">
        <v>6</v>
      </c>
      <c r="AU275" s="60"/>
    </row>
    <row r="276" spans="28:47" s="2" customFormat="1" ht="18" customHeight="1" x14ac:dyDescent="0.2">
      <c r="AB276" s="49"/>
      <c r="AC276"/>
      <c r="AT276" s="99" t="s">
        <v>7</v>
      </c>
      <c r="AU276" s="60"/>
    </row>
    <row r="277" spans="28:47" s="2" customFormat="1" ht="18" customHeight="1" x14ac:dyDescent="0.2">
      <c r="AB277" s="49"/>
      <c r="AC277"/>
      <c r="AT277" s="99" t="s">
        <v>751</v>
      </c>
      <c r="AU277" s="60"/>
    </row>
    <row r="278" spans="28:47" s="2" customFormat="1" ht="18" customHeight="1" x14ac:dyDescent="0.2">
      <c r="AB278" s="49"/>
      <c r="AC278"/>
      <c r="AT278" s="99" t="s">
        <v>8</v>
      </c>
      <c r="AU278" s="60"/>
    </row>
    <row r="279" spans="28:47" s="2" customFormat="1" ht="18" customHeight="1" x14ac:dyDescent="0.2">
      <c r="AB279" s="49"/>
      <c r="AC279"/>
      <c r="AT279" s="99" t="s">
        <v>765</v>
      </c>
      <c r="AU279" s="60"/>
    </row>
    <row r="280" spans="28:47" s="2" customFormat="1" ht="18" customHeight="1" x14ac:dyDescent="0.2">
      <c r="AB280" s="49"/>
      <c r="AC280"/>
      <c r="AT280" s="99" t="s">
        <v>752</v>
      </c>
      <c r="AU280" s="60"/>
    </row>
    <row r="281" spans="28:47" s="2" customFormat="1" ht="18" customHeight="1" x14ac:dyDescent="0.2">
      <c r="AB281" s="49"/>
      <c r="AC281"/>
      <c r="AT281" s="99" t="s">
        <v>9</v>
      </c>
      <c r="AU281" s="60"/>
    </row>
    <row r="282" spans="28:47" s="2" customFormat="1" ht="18" customHeight="1" x14ac:dyDescent="0.2">
      <c r="AB282" s="49"/>
      <c r="AC282"/>
      <c r="AT282" s="99" t="s">
        <v>791</v>
      </c>
      <c r="AU282" s="60"/>
    </row>
    <row r="283" spans="28:47" s="2" customFormat="1" ht="18" customHeight="1" x14ac:dyDescent="0.2">
      <c r="AB283" s="49"/>
      <c r="AC283"/>
      <c r="AT283" s="99" t="s">
        <v>736</v>
      </c>
      <c r="AU283" s="60"/>
    </row>
    <row r="284" spans="28:47" s="2" customFormat="1" ht="18" customHeight="1" x14ac:dyDescent="0.2">
      <c r="AB284" s="49"/>
      <c r="AC284"/>
      <c r="AT284" s="99" t="s">
        <v>746</v>
      </c>
      <c r="AU284" s="60"/>
    </row>
    <row r="285" spans="28:47" s="2" customFormat="1" ht="18" customHeight="1" x14ac:dyDescent="0.2">
      <c r="AB285" s="49"/>
      <c r="AC285"/>
      <c r="AT285" s="99" t="s">
        <v>10</v>
      </c>
      <c r="AU285" s="60"/>
    </row>
    <row r="286" spans="28:47" s="2" customFormat="1" ht="18" customHeight="1" x14ac:dyDescent="0.2">
      <c r="AB286" s="49"/>
      <c r="AC286"/>
      <c r="AT286" s="99" t="s">
        <v>11</v>
      </c>
      <c r="AU286" s="60"/>
    </row>
    <row r="287" spans="28:47" s="2" customFormat="1" ht="18" customHeight="1" x14ac:dyDescent="0.2">
      <c r="AB287" s="49"/>
      <c r="AC287"/>
      <c r="AT287" s="99" t="s">
        <v>498</v>
      </c>
      <c r="AU287" s="60"/>
    </row>
    <row r="288" spans="28:47" s="2" customFormat="1" ht="18" customHeight="1" x14ac:dyDescent="0.2">
      <c r="AB288" s="49"/>
      <c r="AC288"/>
      <c r="AT288" s="99" t="s">
        <v>776</v>
      </c>
      <c r="AU288" s="60"/>
    </row>
    <row r="289" spans="28:47" s="2" customFormat="1" ht="18" customHeight="1" x14ac:dyDescent="0.2">
      <c r="AB289" s="49"/>
      <c r="AC289"/>
      <c r="AT289" s="99" t="s">
        <v>777</v>
      </c>
      <c r="AU289" s="60"/>
    </row>
    <row r="290" spans="28:47" s="2" customFormat="1" ht="18" customHeight="1" x14ac:dyDescent="0.2">
      <c r="AB290" s="49"/>
      <c r="AC290"/>
      <c r="AT290" s="99" t="s">
        <v>12</v>
      </c>
      <c r="AU290" s="60"/>
    </row>
    <row r="291" spans="28:47" s="2" customFormat="1" ht="18" customHeight="1" x14ac:dyDescent="0.2">
      <c r="AB291" s="49"/>
      <c r="AC291"/>
      <c r="AT291" s="99" t="s">
        <v>778</v>
      </c>
      <c r="AU291" s="60"/>
    </row>
    <row r="292" spans="28:47" s="2" customFormat="1" ht="18" customHeight="1" x14ac:dyDescent="0.2">
      <c r="AB292" s="49"/>
      <c r="AC292"/>
      <c r="AT292" s="99" t="s">
        <v>499</v>
      </c>
      <c r="AU292" s="60"/>
    </row>
    <row r="293" spans="28:47" s="2" customFormat="1" ht="18" customHeight="1" x14ac:dyDescent="0.2">
      <c r="AB293" s="49"/>
      <c r="AC293"/>
      <c r="AT293" s="99" t="s">
        <v>13</v>
      </c>
      <c r="AU293" s="60"/>
    </row>
    <row r="294" spans="28:47" s="2" customFormat="1" ht="18" customHeight="1" x14ac:dyDescent="0.2">
      <c r="AB294" s="49"/>
      <c r="AC294"/>
      <c r="AT294" s="99" t="s">
        <v>14</v>
      </c>
      <c r="AU294" s="60"/>
    </row>
    <row r="295" spans="28:47" s="2" customFormat="1" ht="18" customHeight="1" x14ac:dyDescent="0.2">
      <c r="AB295" s="49"/>
      <c r="AC295"/>
      <c r="AT295" s="99" t="s">
        <v>15</v>
      </c>
      <c r="AU295" s="60"/>
    </row>
    <row r="296" spans="28:47" s="2" customFormat="1" ht="18" customHeight="1" x14ac:dyDescent="0.2">
      <c r="AB296" s="49"/>
      <c r="AC296"/>
      <c r="AT296" s="99" t="s">
        <v>737</v>
      </c>
      <c r="AU296" s="60"/>
    </row>
    <row r="297" spans="28:47" s="2" customFormat="1" ht="18" customHeight="1" x14ac:dyDescent="0.2">
      <c r="AB297" s="49"/>
      <c r="AC297"/>
      <c r="AT297" s="99" t="s">
        <v>500</v>
      </c>
      <c r="AU297" s="60"/>
    </row>
    <row r="298" spans="28:47" s="2" customFormat="1" ht="18" customHeight="1" x14ac:dyDescent="0.2">
      <c r="AB298" s="49"/>
      <c r="AC298"/>
      <c r="AT298" s="99" t="s">
        <v>501</v>
      </c>
      <c r="AU298" s="60"/>
    </row>
    <row r="299" spans="28:47" s="2" customFormat="1" ht="18" customHeight="1" x14ac:dyDescent="0.2">
      <c r="AB299" s="49"/>
      <c r="AC299"/>
      <c r="AT299" s="99" t="s">
        <v>502</v>
      </c>
      <c r="AU299" s="60"/>
    </row>
    <row r="300" spans="28:47" s="2" customFormat="1" ht="18" customHeight="1" x14ac:dyDescent="0.2">
      <c r="AB300" s="49"/>
      <c r="AC300"/>
      <c r="AT300" s="99" t="s">
        <v>503</v>
      </c>
      <c r="AU300" s="60"/>
    </row>
    <row r="301" spans="28:47" s="2" customFormat="1" ht="18" customHeight="1" x14ac:dyDescent="0.2">
      <c r="AB301" s="49"/>
      <c r="AC301"/>
      <c r="AT301" s="99" t="s">
        <v>16</v>
      </c>
      <c r="AU301" s="60"/>
    </row>
    <row r="302" spans="28:47" s="2" customFormat="1" ht="18" customHeight="1" x14ac:dyDescent="0.2">
      <c r="AB302" s="49"/>
      <c r="AC302"/>
      <c r="AT302" s="99" t="s">
        <v>17</v>
      </c>
      <c r="AU302" s="60"/>
    </row>
    <row r="303" spans="28:47" s="2" customFormat="1" ht="18" customHeight="1" x14ac:dyDescent="0.2">
      <c r="AB303" s="49"/>
      <c r="AC303"/>
      <c r="AT303" s="99" t="s">
        <v>792</v>
      </c>
      <c r="AU303" s="60"/>
    </row>
    <row r="304" spans="28:47" s="2" customFormat="1" ht="18" customHeight="1" x14ac:dyDescent="0.2">
      <c r="AB304" s="49"/>
      <c r="AC304"/>
      <c r="AT304" s="99" t="s">
        <v>793</v>
      </c>
      <c r="AU304" s="60"/>
    </row>
    <row r="305" spans="28:47" s="2" customFormat="1" ht="18" customHeight="1" x14ac:dyDescent="0.2">
      <c r="AB305" s="49"/>
      <c r="AC305"/>
      <c r="AT305" s="99" t="s">
        <v>504</v>
      </c>
      <c r="AU305" s="60"/>
    </row>
    <row r="306" spans="28:47" s="2" customFormat="1" ht="18" customHeight="1" x14ac:dyDescent="0.2">
      <c r="AB306" s="49"/>
      <c r="AC306"/>
      <c r="AT306" s="99" t="s">
        <v>505</v>
      </c>
      <c r="AU306" s="60"/>
    </row>
    <row r="307" spans="28:47" s="2" customFormat="1" ht="18" customHeight="1" x14ac:dyDescent="0.2">
      <c r="AB307" s="49"/>
      <c r="AC307"/>
      <c r="AT307" s="99" t="s">
        <v>943</v>
      </c>
      <c r="AU307" s="60"/>
    </row>
    <row r="308" spans="28:47" s="2" customFormat="1" ht="18" customHeight="1" x14ac:dyDescent="0.2">
      <c r="AB308" s="49"/>
      <c r="AC308"/>
      <c r="AT308" s="99" t="s">
        <v>738</v>
      </c>
      <c r="AU308" s="60"/>
    </row>
    <row r="309" spans="28:47" s="2" customFormat="1" ht="18" customHeight="1" x14ac:dyDescent="0.2">
      <c r="AB309" s="49"/>
      <c r="AC309"/>
      <c r="AT309" s="99" t="s">
        <v>506</v>
      </c>
      <c r="AU309" s="60"/>
    </row>
    <row r="310" spans="28:47" s="2" customFormat="1" ht="18" customHeight="1" x14ac:dyDescent="0.2">
      <c r="AB310" s="49"/>
      <c r="AC310"/>
      <c r="AT310" s="99" t="s">
        <v>507</v>
      </c>
      <c r="AU310" s="60"/>
    </row>
    <row r="311" spans="28:47" s="2" customFormat="1" ht="18" customHeight="1" x14ac:dyDescent="0.2">
      <c r="AB311" s="49"/>
      <c r="AC311"/>
      <c r="AT311" s="99" t="s">
        <v>508</v>
      </c>
      <c r="AU311" s="60"/>
    </row>
    <row r="312" spans="28:47" s="2" customFormat="1" ht="18" customHeight="1" x14ac:dyDescent="0.2">
      <c r="AB312" s="49"/>
      <c r="AC312"/>
      <c r="AT312" s="99" t="s">
        <v>509</v>
      </c>
      <c r="AU312" s="60"/>
    </row>
    <row r="313" spans="28:47" s="2" customFormat="1" ht="18" customHeight="1" x14ac:dyDescent="0.2">
      <c r="AB313" s="49"/>
      <c r="AC313"/>
      <c r="AT313" s="99" t="s">
        <v>510</v>
      </c>
      <c r="AU313" s="60"/>
    </row>
    <row r="314" spans="28:47" s="2" customFormat="1" ht="18" customHeight="1" x14ac:dyDescent="0.2">
      <c r="AB314" s="49"/>
      <c r="AC314"/>
      <c r="AT314" s="99" t="s">
        <v>18</v>
      </c>
      <c r="AU314" s="60"/>
    </row>
    <row r="315" spans="28:47" s="2" customFormat="1" ht="18" customHeight="1" x14ac:dyDescent="0.2">
      <c r="AB315" s="49"/>
      <c r="AC315"/>
      <c r="AT315" s="99" t="s">
        <v>19</v>
      </c>
      <c r="AU315" s="60"/>
    </row>
    <row r="316" spans="28:47" s="2" customFormat="1" ht="18" customHeight="1" x14ac:dyDescent="0.2">
      <c r="AB316" s="49"/>
      <c r="AC316"/>
      <c r="AT316" s="99" t="s">
        <v>944</v>
      </c>
      <c r="AU316" s="60"/>
    </row>
    <row r="317" spans="28:47" s="2" customFormat="1" ht="18" customHeight="1" x14ac:dyDescent="0.2">
      <c r="AB317" s="49"/>
      <c r="AC317"/>
      <c r="AT317" s="99" t="s">
        <v>511</v>
      </c>
      <c r="AU317" s="60"/>
    </row>
    <row r="318" spans="28:47" s="2" customFormat="1" ht="18" customHeight="1" x14ac:dyDescent="0.2">
      <c r="AB318" s="49"/>
      <c r="AC318"/>
      <c r="AT318" s="99" t="s">
        <v>512</v>
      </c>
      <c r="AU318" s="60"/>
    </row>
    <row r="319" spans="28:47" s="2" customFormat="1" ht="18" customHeight="1" x14ac:dyDescent="0.2">
      <c r="AB319" s="49"/>
      <c r="AC319"/>
      <c r="AT319" s="99" t="s">
        <v>945</v>
      </c>
      <c r="AU319" s="60"/>
    </row>
    <row r="320" spans="28:47" s="2" customFormat="1" ht="18" customHeight="1" x14ac:dyDescent="0.2">
      <c r="AB320" s="49"/>
      <c r="AC320"/>
      <c r="AT320" s="99" t="s">
        <v>946</v>
      </c>
      <c r="AU320" s="60"/>
    </row>
    <row r="321" spans="28:47" s="2" customFormat="1" ht="18" customHeight="1" x14ac:dyDescent="0.2">
      <c r="AB321" s="49"/>
      <c r="AC321"/>
      <c r="AT321" s="99" t="s">
        <v>947</v>
      </c>
      <c r="AU321" s="60"/>
    </row>
    <row r="322" spans="28:47" s="2" customFormat="1" ht="18" customHeight="1" x14ac:dyDescent="0.2">
      <c r="AB322" s="49"/>
      <c r="AC322"/>
      <c r="AT322" s="99" t="s">
        <v>948</v>
      </c>
      <c r="AU322" s="60"/>
    </row>
    <row r="323" spans="28:47" s="2" customFormat="1" ht="18" customHeight="1" x14ac:dyDescent="0.2">
      <c r="AB323" s="49"/>
      <c r="AC323"/>
      <c r="AT323" s="99" t="s">
        <v>949</v>
      </c>
      <c r="AU323" s="60"/>
    </row>
    <row r="324" spans="28:47" s="2" customFormat="1" ht="18" customHeight="1" x14ac:dyDescent="0.2">
      <c r="AB324" s="49"/>
      <c r="AC324"/>
      <c r="AT324" s="99" t="s">
        <v>950</v>
      </c>
      <c r="AU324" s="60"/>
    </row>
    <row r="325" spans="28:47" s="2" customFormat="1" ht="18" customHeight="1" x14ac:dyDescent="0.2">
      <c r="AB325" s="49"/>
      <c r="AC325"/>
      <c r="AT325" s="99" t="s">
        <v>513</v>
      </c>
      <c r="AU325" s="60"/>
    </row>
    <row r="326" spans="28:47" s="2" customFormat="1" ht="18" customHeight="1" x14ac:dyDescent="0.2">
      <c r="AB326" s="49"/>
      <c r="AC326"/>
      <c r="AT326" s="99" t="s">
        <v>773</v>
      </c>
      <c r="AU326" s="60"/>
    </row>
    <row r="327" spans="28:47" s="2" customFormat="1" ht="18" customHeight="1" x14ac:dyDescent="0.2">
      <c r="AB327" s="49"/>
      <c r="AC327"/>
      <c r="AT327" s="99" t="s">
        <v>20</v>
      </c>
      <c r="AU327" s="60"/>
    </row>
    <row r="328" spans="28:47" s="2" customFormat="1" ht="18" customHeight="1" x14ac:dyDescent="0.2">
      <c r="AB328" s="49"/>
      <c r="AC328"/>
      <c r="AT328" s="99" t="s">
        <v>951</v>
      </c>
      <c r="AU328" s="60"/>
    </row>
    <row r="329" spans="28:47" s="2" customFormat="1" ht="18" customHeight="1" x14ac:dyDescent="0.2">
      <c r="AB329" s="49"/>
      <c r="AC329"/>
      <c r="AT329" s="99" t="s">
        <v>753</v>
      </c>
      <c r="AU329" s="60"/>
    </row>
    <row r="330" spans="28:47" s="2" customFormat="1" ht="18" customHeight="1" x14ac:dyDescent="0.2">
      <c r="AB330" s="49"/>
      <c r="AC330"/>
      <c r="AT330" s="99" t="s">
        <v>952</v>
      </c>
      <c r="AU330" s="60"/>
    </row>
    <row r="331" spans="28:47" s="2" customFormat="1" ht="18" customHeight="1" x14ac:dyDescent="0.2">
      <c r="AB331" s="49"/>
      <c r="AC331"/>
      <c r="AT331" s="99" t="s">
        <v>514</v>
      </c>
      <c r="AU331" s="60"/>
    </row>
    <row r="332" spans="28:47" s="2" customFormat="1" ht="18" customHeight="1" x14ac:dyDescent="0.2">
      <c r="AB332" s="49"/>
      <c r="AC332"/>
      <c r="AT332" s="99" t="s">
        <v>515</v>
      </c>
      <c r="AU332" s="60"/>
    </row>
    <row r="333" spans="28:47" s="2" customFormat="1" ht="18" customHeight="1" x14ac:dyDescent="0.2">
      <c r="AB333" s="49"/>
      <c r="AC333"/>
      <c r="AT333" s="99" t="s">
        <v>21</v>
      </c>
      <c r="AU333" s="60"/>
    </row>
    <row r="334" spans="28:47" s="2" customFormat="1" ht="18" customHeight="1" x14ac:dyDescent="0.2">
      <c r="AB334" s="49"/>
      <c r="AC334"/>
      <c r="AT334" s="99" t="s">
        <v>516</v>
      </c>
      <c r="AU334" s="60"/>
    </row>
    <row r="335" spans="28:47" s="2" customFormat="1" ht="18" customHeight="1" x14ac:dyDescent="0.2">
      <c r="AB335" s="49"/>
      <c r="AC335"/>
      <c r="AT335" s="99" t="s">
        <v>517</v>
      </c>
      <c r="AU335" s="60"/>
    </row>
    <row r="336" spans="28:47" s="2" customFormat="1" ht="18" customHeight="1" x14ac:dyDescent="0.2">
      <c r="AB336" s="49"/>
      <c r="AC336"/>
      <c r="AT336" s="99" t="s">
        <v>953</v>
      </c>
      <c r="AU336" s="60"/>
    </row>
    <row r="337" spans="28:47" s="2" customFormat="1" ht="18" customHeight="1" x14ac:dyDescent="0.2">
      <c r="AB337" s="49"/>
      <c r="AC337"/>
      <c r="AT337" s="99" t="s">
        <v>518</v>
      </c>
      <c r="AU337" s="60"/>
    </row>
    <row r="338" spans="28:47" s="2" customFormat="1" ht="18" customHeight="1" x14ac:dyDescent="0.2">
      <c r="AB338" s="49"/>
      <c r="AC338"/>
      <c r="AT338" s="99" t="s">
        <v>747</v>
      </c>
      <c r="AU338" s="60"/>
    </row>
    <row r="339" spans="28:47" s="2" customFormat="1" ht="18" customHeight="1" x14ac:dyDescent="0.2">
      <c r="AB339" s="49"/>
      <c r="AC339"/>
      <c r="AT339" s="99" t="s">
        <v>954</v>
      </c>
      <c r="AU339" s="60"/>
    </row>
    <row r="340" spans="28:47" s="2" customFormat="1" ht="18" customHeight="1" x14ac:dyDescent="0.2">
      <c r="AB340" s="49"/>
      <c r="AC340"/>
      <c r="AT340" s="99" t="s">
        <v>519</v>
      </c>
      <c r="AU340" s="60"/>
    </row>
    <row r="341" spans="28:47" s="2" customFormat="1" ht="18" customHeight="1" x14ac:dyDescent="0.2">
      <c r="AB341" s="49"/>
      <c r="AC341"/>
      <c r="AT341" s="99" t="s">
        <v>955</v>
      </c>
      <c r="AU341" s="60"/>
    </row>
    <row r="342" spans="28:47" s="2" customFormat="1" ht="18" customHeight="1" x14ac:dyDescent="0.2">
      <c r="AB342" s="49"/>
      <c r="AC342"/>
      <c r="AT342" s="99" t="s">
        <v>520</v>
      </c>
      <c r="AU342" s="60"/>
    </row>
    <row r="343" spans="28:47" s="2" customFormat="1" ht="18" customHeight="1" x14ac:dyDescent="0.2">
      <c r="AB343" s="49"/>
      <c r="AC343"/>
      <c r="AT343" s="99" t="s">
        <v>521</v>
      </c>
      <c r="AU343" s="60"/>
    </row>
    <row r="344" spans="28:47" s="2" customFormat="1" ht="18" customHeight="1" x14ac:dyDescent="0.2">
      <c r="AB344" s="49"/>
      <c r="AC344"/>
      <c r="AT344" s="99" t="s">
        <v>956</v>
      </c>
      <c r="AU344" s="60"/>
    </row>
    <row r="345" spans="28:47" s="2" customFormat="1" ht="18" customHeight="1" x14ac:dyDescent="0.2">
      <c r="AB345" s="49"/>
      <c r="AC345"/>
      <c r="AT345" s="99" t="s">
        <v>22</v>
      </c>
      <c r="AU345" s="60"/>
    </row>
    <row r="346" spans="28:47" s="2" customFormat="1" ht="18" customHeight="1" x14ac:dyDescent="0.2">
      <c r="AB346" s="49"/>
      <c r="AC346"/>
      <c r="AT346" s="99" t="s">
        <v>522</v>
      </c>
      <c r="AU346" s="60"/>
    </row>
    <row r="347" spans="28:47" s="2" customFormat="1" ht="18" customHeight="1" x14ac:dyDescent="0.2">
      <c r="AB347" s="49"/>
      <c r="AC347"/>
      <c r="AT347" s="99" t="s">
        <v>739</v>
      </c>
      <c r="AU347" s="60"/>
    </row>
    <row r="348" spans="28:47" s="2" customFormat="1" ht="18" customHeight="1" x14ac:dyDescent="0.2">
      <c r="AB348" s="49"/>
      <c r="AC348"/>
      <c r="AT348" s="99" t="s">
        <v>523</v>
      </c>
      <c r="AU348" s="60"/>
    </row>
    <row r="349" spans="28:47" s="2" customFormat="1" ht="18" customHeight="1" x14ac:dyDescent="0.2">
      <c r="AB349" s="49"/>
      <c r="AC349"/>
      <c r="AT349" s="99" t="s">
        <v>524</v>
      </c>
      <c r="AU349" s="60"/>
    </row>
    <row r="350" spans="28:47" s="2" customFormat="1" ht="18" customHeight="1" x14ac:dyDescent="0.2">
      <c r="AB350" s="49"/>
      <c r="AC350"/>
      <c r="AT350" s="99" t="s">
        <v>740</v>
      </c>
      <c r="AU350" s="60"/>
    </row>
    <row r="351" spans="28:47" s="2" customFormat="1" ht="18" customHeight="1" x14ac:dyDescent="0.2">
      <c r="AB351" s="49"/>
      <c r="AC351"/>
      <c r="AT351" s="99" t="s">
        <v>741</v>
      </c>
      <c r="AU351" s="60"/>
    </row>
    <row r="352" spans="28:47" s="2" customFormat="1" ht="18" customHeight="1" x14ac:dyDescent="0.2">
      <c r="AB352" s="49"/>
      <c r="AC352"/>
      <c r="AT352" s="100" t="s">
        <v>785</v>
      </c>
      <c r="AU352" s="60"/>
    </row>
    <row r="353" spans="28:47" s="2" customFormat="1" ht="18" customHeight="1" x14ac:dyDescent="0.2">
      <c r="AB353" s="49"/>
      <c r="AC353"/>
      <c r="AT353" s="100" t="s">
        <v>748</v>
      </c>
      <c r="AU353" s="60"/>
    </row>
    <row r="354" spans="28:47" s="2" customFormat="1" ht="18" customHeight="1" x14ac:dyDescent="0.2">
      <c r="AB354" s="49"/>
      <c r="AC354"/>
      <c r="AT354" s="100" t="s">
        <v>786</v>
      </c>
      <c r="AU354" s="60"/>
    </row>
    <row r="355" spans="28:47" s="2" customFormat="1" ht="18" customHeight="1" x14ac:dyDescent="0.2">
      <c r="AB355" s="49"/>
      <c r="AC355"/>
      <c r="AT355" s="100" t="s">
        <v>23</v>
      </c>
      <c r="AU355" s="60"/>
    </row>
    <row r="356" spans="28:47" s="2" customFormat="1" ht="18" customHeight="1" x14ac:dyDescent="0.2">
      <c r="AB356" s="49"/>
      <c r="AC356"/>
      <c r="AT356" s="100" t="s">
        <v>525</v>
      </c>
      <c r="AU356" s="60"/>
    </row>
    <row r="357" spans="28:47" s="2" customFormat="1" ht="18" customHeight="1" x14ac:dyDescent="0.2">
      <c r="AB357" s="49"/>
      <c r="AC357"/>
      <c r="AT357" s="100" t="s">
        <v>24</v>
      </c>
      <c r="AU357" s="60"/>
    </row>
    <row r="358" spans="28:47" s="2" customFormat="1" ht="18" customHeight="1" x14ac:dyDescent="0.2">
      <c r="AB358" s="49"/>
      <c r="AC358"/>
      <c r="AT358" s="100" t="s">
        <v>526</v>
      </c>
      <c r="AU358" s="60"/>
    </row>
    <row r="359" spans="28:47" s="2" customFormat="1" ht="18" customHeight="1" x14ac:dyDescent="0.2">
      <c r="AB359" s="49"/>
      <c r="AC359"/>
      <c r="AT359" s="100" t="s">
        <v>527</v>
      </c>
      <c r="AU359" s="60"/>
    </row>
    <row r="360" spans="28:47" s="2" customFormat="1" ht="18" customHeight="1" x14ac:dyDescent="0.2">
      <c r="AB360" s="49"/>
      <c r="AC360"/>
      <c r="AT360" s="100" t="s">
        <v>25</v>
      </c>
      <c r="AU360" s="60"/>
    </row>
    <row r="361" spans="28:47" s="2" customFormat="1" ht="18" customHeight="1" x14ac:dyDescent="0.2">
      <c r="AB361" s="49"/>
      <c r="AC361"/>
      <c r="AT361" s="100" t="s">
        <v>528</v>
      </c>
      <c r="AU361" s="60"/>
    </row>
    <row r="362" spans="28:47" s="2" customFormat="1" ht="18" customHeight="1" x14ac:dyDescent="0.2">
      <c r="AB362" s="49"/>
      <c r="AC362"/>
      <c r="AT362" s="100" t="s">
        <v>957</v>
      </c>
      <c r="AU362" s="60"/>
    </row>
    <row r="363" spans="28:47" s="2" customFormat="1" ht="18" customHeight="1" x14ac:dyDescent="0.2">
      <c r="AB363" s="49"/>
      <c r="AC363"/>
      <c r="AT363" s="100" t="s">
        <v>958</v>
      </c>
      <c r="AU363" s="60"/>
    </row>
    <row r="364" spans="28:47" s="2" customFormat="1" ht="18" customHeight="1" x14ac:dyDescent="0.2">
      <c r="AB364" s="49"/>
      <c r="AC364"/>
      <c r="AT364" s="100" t="s">
        <v>529</v>
      </c>
      <c r="AU364" s="60"/>
    </row>
    <row r="365" spans="28:47" s="2" customFormat="1" ht="18" customHeight="1" x14ac:dyDescent="0.2">
      <c r="AB365" s="49"/>
      <c r="AC365" s="5"/>
      <c r="AT365" s="100" t="s">
        <v>959</v>
      </c>
      <c r="AU365" s="60"/>
    </row>
    <row r="366" spans="28:47" s="2" customFormat="1" ht="18" customHeight="1" x14ac:dyDescent="0.2">
      <c r="AB366" s="49"/>
      <c r="AT366" s="100" t="s">
        <v>960</v>
      </c>
      <c r="AU366" s="60"/>
    </row>
    <row r="367" spans="28:47" s="2" customFormat="1" ht="18" customHeight="1" x14ac:dyDescent="0.2">
      <c r="AB367" s="49"/>
      <c r="AT367" s="100" t="s">
        <v>26</v>
      </c>
      <c r="AU367" s="60"/>
    </row>
    <row r="368" spans="28:47" s="2" customFormat="1" ht="18" customHeight="1" x14ac:dyDescent="0.2">
      <c r="AB368" s="49"/>
      <c r="AT368" s="100" t="s">
        <v>530</v>
      </c>
      <c r="AU368" s="60"/>
    </row>
    <row r="369" spans="28:47" s="2" customFormat="1" ht="18" customHeight="1" x14ac:dyDescent="0.2">
      <c r="AB369" s="49"/>
      <c r="AT369" s="100" t="s">
        <v>531</v>
      </c>
      <c r="AU369" s="60"/>
    </row>
    <row r="370" spans="28:47" s="2" customFormat="1" ht="18" customHeight="1" x14ac:dyDescent="0.2">
      <c r="AB370" s="49"/>
      <c r="AT370" s="100" t="s">
        <v>27</v>
      </c>
      <c r="AU370" s="60"/>
    </row>
    <row r="371" spans="28:47" s="2" customFormat="1" ht="18" customHeight="1" x14ac:dyDescent="0.2">
      <c r="AB371" s="49"/>
      <c r="AT371" s="100" t="s">
        <v>28</v>
      </c>
      <c r="AU371" s="60"/>
    </row>
    <row r="372" spans="28:47" s="2" customFormat="1" ht="18" customHeight="1" x14ac:dyDescent="0.2">
      <c r="AB372" s="49"/>
      <c r="AT372" s="100" t="s">
        <v>961</v>
      </c>
      <c r="AU372" s="60"/>
    </row>
    <row r="373" spans="28:47" s="2" customFormat="1" ht="18" customHeight="1" x14ac:dyDescent="0.2">
      <c r="AB373" s="49"/>
      <c r="AT373" s="100" t="s">
        <v>532</v>
      </c>
      <c r="AU373" s="60"/>
    </row>
    <row r="374" spans="28:47" s="2" customFormat="1" ht="18" customHeight="1" x14ac:dyDescent="0.2">
      <c r="AB374" s="49"/>
      <c r="AT374" s="100" t="s">
        <v>962</v>
      </c>
      <c r="AU374" s="60"/>
    </row>
    <row r="375" spans="28:47" s="2" customFormat="1" ht="18" customHeight="1" x14ac:dyDescent="0.2">
      <c r="AB375" s="49"/>
      <c r="AT375" s="100" t="s">
        <v>758</v>
      </c>
      <c r="AU375" s="60"/>
    </row>
    <row r="376" spans="28:47" s="2" customFormat="1" ht="18" customHeight="1" x14ac:dyDescent="0.2">
      <c r="AB376" s="49"/>
      <c r="AT376" s="100" t="s">
        <v>533</v>
      </c>
      <c r="AU376" s="60"/>
    </row>
    <row r="377" spans="28:47" s="2" customFormat="1" ht="18" customHeight="1" x14ac:dyDescent="0.2">
      <c r="AB377" s="49"/>
      <c r="AT377" s="100" t="s">
        <v>534</v>
      </c>
      <c r="AU377" s="60"/>
    </row>
    <row r="378" spans="28:47" s="2" customFormat="1" ht="18" customHeight="1" x14ac:dyDescent="0.2">
      <c r="AB378" s="49"/>
      <c r="AT378" s="100" t="s">
        <v>29</v>
      </c>
      <c r="AU378" s="60"/>
    </row>
    <row r="379" spans="28:47" s="2" customFormat="1" ht="18" customHeight="1" x14ac:dyDescent="0.2">
      <c r="AB379" s="49"/>
      <c r="AT379" s="100" t="s">
        <v>535</v>
      </c>
      <c r="AU379" s="60"/>
    </row>
    <row r="380" spans="28:47" s="2" customFormat="1" ht="18" customHeight="1" x14ac:dyDescent="0.2">
      <c r="AB380" s="49"/>
      <c r="AT380" s="100" t="s">
        <v>536</v>
      </c>
      <c r="AU380" s="60"/>
    </row>
    <row r="381" spans="28:47" s="2" customFormat="1" ht="18" customHeight="1" x14ac:dyDescent="0.2">
      <c r="AB381" s="49"/>
      <c r="AT381" s="100" t="s">
        <v>537</v>
      </c>
      <c r="AU381" s="60"/>
    </row>
    <row r="382" spans="28:47" s="2" customFormat="1" ht="18" customHeight="1" x14ac:dyDescent="0.2">
      <c r="AB382" s="49"/>
      <c r="AT382" s="100" t="s">
        <v>538</v>
      </c>
      <c r="AU382" s="60"/>
    </row>
    <row r="383" spans="28:47" s="2" customFormat="1" ht="18" customHeight="1" x14ac:dyDescent="0.2">
      <c r="AB383" s="49"/>
      <c r="AT383" s="100" t="s">
        <v>766</v>
      </c>
      <c r="AU383" s="60"/>
    </row>
    <row r="384" spans="28:47" s="2" customFormat="1" ht="18" customHeight="1" x14ac:dyDescent="0.2">
      <c r="AB384" s="49"/>
      <c r="AT384" s="100" t="s">
        <v>963</v>
      </c>
      <c r="AU384" s="60"/>
    </row>
    <row r="385" spans="28:47" s="2" customFormat="1" ht="18" customHeight="1" x14ac:dyDescent="0.2">
      <c r="AB385" s="49"/>
      <c r="AT385" s="100" t="s">
        <v>760</v>
      </c>
      <c r="AU385" s="60"/>
    </row>
    <row r="386" spans="28:47" s="2" customFormat="1" ht="18" customHeight="1" x14ac:dyDescent="0.2">
      <c r="AB386" s="49"/>
      <c r="AT386" s="100" t="s">
        <v>964</v>
      </c>
      <c r="AU386" s="60"/>
    </row>
    <row r="387" spans="28:47" s="2" customFormat="1" ht="18" customHeight="1" x14ac:dyDescent="0.2">
      <c r="AB387" s="49"/>
      <c r="AT387" s="100" t="s">
        <v>965</v>
      </c>
      <c r="AU387" s="60"/>
    </row>
    <row r="388" spans="28:47" s="2" customFormat="1" ht="18" customHeight="1" x14ac:dyDescent="0.2">
      <c r="AB388" s="49"/>
      <c r="AT388" s="100" t="s">
        <v>966</v>
      </c>
      <c r="AU388" s="60"/>
    </row>
    <row r="389" spans="28:47" s="2" customFormat="1" ht="18" customHeight="1" x14ac:dyDescent="0.2">
      <c r="AB389" s="49"/>
      <c r="AT389" s="100" t="s">
        <v>967</v>
      </c>
      <c r="AU389" s="60"/>
    </row>
    <row r="390" spans="28:47" s="2" customFormat="1" ht="18" customHeight="1" x14ac:dyDescent="0.2">
      <c r="AB390" s="49"/>
      <c r="AT390" s="99" t="s">
        <v>968</v>
      </c>
      <c r="AU390" s="60"/>
    </row>
    <row r="391" spans="28:47" s="2" customFormat="1" ht="18" customHeight="1" x14ac:dyDescent="0.2">
      <c r="AB391" s="49"/>
      <c r="AT391" s="99" t="s">
        <v>539</v>
      </c>
      <c r="AU391" s="60"/>
    </row>
    <row r="392" spans="28:47" s="2" customFormat="1" ht="18" customHeight="1" x14ac:dyDescent="0.2">
      <c r="AB392" s="49"/>
      <c r="AT392" s="99" t="s">
        <v>969</v>
      </c>
      <c r="AU392" s="60"/>
    </row>
    <row r="393" spans="28:47" s="2" customFormat="1" ht="18" customHeight="1" x14ac:dyDescent="0.2">
      <c r="AB393" s="49"/>
      <c r="AT393" s="99" t="s">
        <v>30</v>
      </c>
      <c r="AU393" s="60"/>
    </row>
    <row r="394" spans="28:47" s="2" customFormat="1" ht="18" customHeight="1" x14ac:dyDescent="0.2">
      <c r="AB394" s="49"/>
      <c r="AT394" s="99" t="s">
        <v>970</v>
      </c>
      <c r="AU394" s="60"/>
    </row>
    <row r="395" spans="28:47" s="2" customFormat="1" ht="18" customHeight="1" x14ac:dyDescent="0.2">
      <c r="AB395" s="49"/>
      <c r="AT395" s="99" t="s">
        <v>971</v>
      </c>
      <c r="AU395" s="60"/>
    </row>
    <row r="396" spans="28:47" s="2" customFormat="1" ht="18" customHeight="1" x14ac:dyDescent="0.2">
      <c r="AB396" s="49"/>
      <c r="AT396" s="99" t="s">
        <v>972</v>
      </c>
      <c r="AU396" s="60"/>
    </row>
    <row r="397" spans="28:47" s="2" customFormat="1" ht="18" customHeight="1" x14ac:dyDescent="0.2">
      <c r="AB397" s="49"/>
      <c r="AT397" s="99" t="s">
        <v>540</v>
      </c>
      <c r="AU397" s="60"/>
    </row>
    <row r="398" spans="28:47" s="2" customFormat="1" ht="18" customHeight="1" x14ac:dyDescent="0.2">
      <c r="AB398" s="49"/>
      <c r="AT398" s="99" t="s">
        <v>541</v>
      </c>
      <c r="AU398" s="60"/>
    </row>
    <row r="399" spans="28:47" s="2" customFormat="1" ht="18" customHeight="1" x14ac:dyDescent="0.2">
      <c r="AB399" s="49"/>
      <c r="AT399" s="99" t="s">
        <v>973</v>
      </c>
      <c r="AU399" s="60"/>
    </row>
    <row r="400" spans="28:47" s="2" customFormat="1" ht="18" customHeight="1" x14ac:dyDescent="0.2">
      <c r="AB400" s="49"/>
      <c r="AT400" s="99" t="s">
        <v>542</v>
      </c>
      <c r="AU400" s="60"/>
    </row>
    <row r="401" spans="28:47" s="2" customFormat="1" ht="18" customHeight="1" x14ac:dyDescent="0.2">
      <c r="AB401" s="49"/>
      <c r="AT401" s="99" t="s">
        <v>974</v>
      </c>
      <c r="AU401" s="60"/>
    </row>
    <row r="402" spans="28:47" s="2" customFormat="1" ht="18" customHeight="1" x14ac:dyDescent="0.2">
      <c r="AB402" s="49"/>
      <c r="AT402" s="99" t="s">
        <v>543</v>
      </c>
      <c r="AU402" s="60"/>
    </row>
    <row r="403" spans="28:47" s="2" customFormat="1" ht="18" customHeight="1" x14ac:dyDescent="0.2">
      <c r="AB403" s="49"/>
      <c r="AT403" s="99" t="s">
        <v>975</v>
      </c>
      <c r="AU403" s="60"/>
    </row>
    <row r="404" spans="28:47" s="2" customFormat="1" ht="18" customHeight="1" x14ac:dyDescent="0.2">
      <c r="AB404" s="49"/>
      <c r="AT404" s="99" t="s">
        <v>976</v>
      </c>
      <c r="AU404" s="60"/>
    </row>
    <row r="405" spans="28:47" s="2" customFormat="1" ht="18" customHeight="1" x14ac:dyDescent="0.2">
      <c r="AB405" s="49"/>
      <c r="AT405" s="99" t="s">
        <v>977</v>
      </c>
      <c r="AU405" s="60"/>
    </row>
    <row r="406" spans="28:47" s="2" customFormat="1" ht="18" customHeight="1" x14ac:dyDescent="0.2">
      <c r="AB406" s="49"/>
      <c r="AT406" s="99" t="s">
        <v>544</v>
      </c>
      <c r="AU406" s="60"/>
    </row>
    <row r="407" spans="28:47" s="2" customFormat="1" ht="18" customHeight="1" x14ac:dyDescent="0.2">
      <c r="AB407" s="49"/>
      <c r="AT407" s="99" t="s">
        <v>767</v>
      </c>
      <c r="AU407" s="60"/>
    </row>
    <row r="408" spans="28:47" s="2" customFormat="1" ht="18" customHeight="1" x14ac:dyDescent="0.2">
      <c r="AB408" s="49"/>
      <c r="AT408" s="99" t="s">
        <v>768</v>
      </c>
      <c r="AU408" s="60"/>
    </row>
    <row r="409" spans="28:47" s="2" customFormat="1" ht="18" customHeight="1" x14ac:dyDescent="0.2">
      <c r="AB409" s="49"/>
      <c r="AT409" s="99" t="s">
        <v>545</v>
      </c>
      <c r="AU409" s="60"/>
    </row>
    <row r="410" spans="28:47" s="2" customFormat="1" ht="18" customHeight="1" x14ac:dyDescent="0.2">
      <c r="AB410" s="49"/>
      <c r="AT410" s="99" t="s">
        <v>978</v>
      </c>
      <c r="AU410" s="60"/>
    </row>
    <row r="411" spans="28:47" s="2" customFormat="1" ht="18" customHeight="1" x14ac:dyDescent="0.2">
      <c r="AB411" s="49"/>
      <c r="AT411" s="99" t="s">
        <v>979</v>
      </c>
      <c r="AU411" s="60"/>
    </row>
    <row r="412" spans="28:47" s="2" customFormat="1" ht="18" customHeight="1" x14ac:dyDescent="0.2">
      <c r="AB412" s="49"/>
      <c r="AT412" s="99" t="s">
        <v>980</v>
      </c>
      <c r="AU412" s="60"/>
    </row>
    <row r="413" spans="28:47" s="2" customFormat="1" ht="18" customHeight="1" x14ac:dyDescent="0.2">
      <c r="AB413" s="49"/>
      <c r="AT413" s="99" t="s">
        <v>981</v>
      </c>
      <c r="AU413" s="60"/>
    </row>
    <row r="414" spans="28:47" s="2" customFormat="1" ht="18" customHeight="1" x14ac:dyDescent="0.2">
      <c r="AB414" s="49"/>
      <c r="AT414" s="99" t="s">
        <v>546</v>
      </c>
      <c r="AU414" s="60"/>
    </row>
    <row r="415" spans="28:47" s="2" customFormat="1" ht="18" customHeight="1" x14ac:dyDescent="0.2">
      <c r="AB415" s="49"/>
      <c r="AT415" s="99" t="s">
        <v>547</v>
      </c>
      <c r="AU415" s="60"/>
    </row>
    <row r="416" spans="28:47" s="2" customFormat="1" ht="18" customHeight="1" x14ac:dyDescent="0.2">
      <c r="AB416" s="49"/>
      <c r="AT416" s="99" t="s">
        <v>548</v>
      </c>
      <c r="AU416" s="60"/>
    </row>
    <row r="417" spans="28:47" s="2" customFormat="1" ht="18" customHeight="1" x14ac:dyDescent="0.2">
      <c r="AB417" s="49"/>
      <c r="AT417" s="99" t="s">
        <v>549</v>
      </c>
      <c r="AU417" s="60"/>
    </row>
    <row r="418" spans="28:47" s="2" customFormat="1" ht="18" customHeight="1" x14ac:dyDescent="0.2">
      <c r="AB418" s="49"/>
      <c r="AT418" s="99" t="s">
        <v>761</v>
      </c>
      <c r="AU418" s="60"/>
    </row>
    <row r="419" spans="28:47" s="2" customFormat="1" ht="18" customHeight="1" x14ac:dyDescent="0.2">
      <c r="AB419" s="49"/>
      <c r="AT419" s="99" t="s">
        <v>794</v>
      </c>
      <c r="AU419" s="60"/>
    </row>
    <row r="420" spans="28:47" s="2" customFormat="1" ht="18" customHeight="1" x14ac:dyDescent="0.2">
      <c r="AB420" s="49"/>
      <c r="AT420" s="99" t="s">
        <v>550</v>
      </c>
      <c r="AU420" s="60"/>
    </row>
    <row r="421" spans="28:47" s="2" customFormat="1" ht="18" customHeight="1" x14ac:dyDescent="0.2">
      <c r="AB421" s="49"/>
      <c r="AT421" s="99" t="s">
        <v>982</v>
      </c>
      <c r="AU421" s="60"/>
    </row>
    <row r="422" spans="28:47" s="2" customFormat="1" ht="18" customHeight="1" x14ac:dyDescent="0.2">
      <c r="AB422" s="49"/>
      <c r="AT422" s="99" t="s">
        <v>551</v>
      </c>
      <c r="AU422" s="60"/>
    </row>
    <row r="423" spans="28:47" s="2" customFormat="1" ht="18" customHeight="1" x14ac:dyDescent="0.2">
      <c r="AB423" s="49"/>
      <c r="AT423" s="99" t="s">
        <v>552</v>
      </c>
      <c r="AU423" s="60"/>
    </row>
    <row r="424" spans="28:47" s="2" customFormat="1" ht="18" customHeight="1" x14ac:dyDescent="0.2">
      <c r="AB424" s="49"/>
      <c r="AT424" s="99" t="s">
        <v>762</v>
      </c>
      <c r="AU424" s="60"/>
    </row>
    <row r="425" spans="28:47" s="2" customFormat="1" ht="18" customHeight="1" x14ac:dyDescent="0.2">
      <c r="AB425" s="49"/>
      <c r="AT425" s="99" t="s">
        <v>553</v>
      </c>
      <c r="AU425" s="60"/>
    </row>
    <row r="426" spans="28:47" s="2" customFormat="1" ht="18" customHeight="1" x14ac:dyDescent="0.2">
      <c r="AB426" s="49"/>
      <c r="AT426" s="99" t="s">
        <v>779</v>
      </c>
      <c r="AU426" s="60"/>
    </row>
    <row r="427" spans="28:47" s="2" customFormat="1" ht="18" customHeight="1" x14ac:dyDescent="0.2">
      <c r="AB427" s="49"/>
      <c r="AT427" s="99" t="s">
        <v>780</v>
      </c>
      <c r="AU427" s="60"/>
    </row>
    <row r="428" spans="28:47" s="2" customFormat="1" ht="18" customHeight="1" x14ac:dyDescent="0.2">
      <c r="AB428" s="49"/>
      <c r="AT428" s="99" t="s">
        <v>781</v>
      </c>
      <c r="AU428" s="60"/>
    </row>
    <row r="429" spans="28:47" s="2" customFormat="1" ht="18" customHeight="1" x14ac:dyDescent="0.2">
      <c r="AB429" s="49"/>
      <c r="AT429" s="99" t="s">
        <v>782</v>
      </c>
      <c r="AU429" s="60"/>
    </row>
    <row r="430" spans="28:47" s="2" customFormat="1" ht="18" customHeight="1" x14ac:dyDescent="0.2">
      <c r="AB430" s="49"/>
      <c r="AT430" s="99" t="s">
        <v>983</v>
      </c>
      <c r="AU430" s="60"/>
    </row>
    <row r="431" spans="28:47" s="2" customFormat="1" ht="18" customHeight="1" x14ac:dyDescent="0.2">
      <c r="AB431" s="49"/>
      <c r="AT431" s="99" t="s">
        <v>783</v>
      </c>
      <c r="AU431" s="60"/>
    </row>
    <row r="432" spans="28:47" s="2" customFormat="1" ht="18" customHeight="1" x14ac:dyDescent="0.2">
      <c r="AB432" s="49"/>
      <c r="AT432" s="99" t="s">
        <v>554</v>
      </c>
      <c r="AU432" s="60"/>
    </row>
    <row r="433" spans="28:47" s="2" customFormat="1" ht="18" customHeight="1" x14ac:dyDescent="0.2">
      <c r="AB433" s="49"/>
      <c r="AT433" s="99" t="s">
        <v>555</v>
      </c>
      <c r="AU433" s="60"/>
    </row>
    <row r="434" spans="28:47" s="2" customFormat="1" ht="18" customHeight="1" x14ac:dyDescent="0.2">
      <c r="AB434" s="49"/>
      <c r="AT434" s="99" t="s">
        <v>556</v>
      </c>
      <c r="AU434" s="60"/>
    </row>
    <row r="435" spans="28:47" s="2" customFormat="1" ht="18" customHeight="1" x14ac:dyDescent="0.2">
      <c r="AB435" s="49"/>
      <c r="AT435" s="99" t="s">
        <v>756</v>
      </c>
      <c r="AU435" s="60"/>
    </row>
    <row r="436" spans="28:47" s="2" customFormat="1" ht="18" customHeight="1" x14ac:dyDescent="0.2">
      <c r="AB436" s="49"/>
      <c r="AT436" s="99" t="s">
        <v>759</v>
      </c>
      <c r="AU436" s="60"/>
    </row>
    <row r="437" spans="28:47" s="2" customFormat="1" ht="18" customHeight="1" x14ac:dyDescent="0.2">
      <c r="AB437" s="49"/>
      <c r="AT437" s="99" t="s">
        <v>557</v>
      </c>
      <c r="AU437" s="60"/>
    </row>
    <row r="438" spans="28:47" s="2" customFormat="1" ht="18" customHeight="1" x14ac:dyDescent="0.2">
      <c r="AB438" s="49"/>
      <c r="AT438" s="99" t="s">
        <v>984</v>
      </c>
      <c r="AU438" s="60"/>
    </row>
    <row r="439" spans="28:47" s="2" customFormat="1" ht="18" customHeight="1" x14ac:dyDescent="0.2">
      <c r="AB439" s="49"/>
      <c r="AT439" s="99" t="s">
        <v>558</v>
      </c>
      <c r="AU439" s="60"/>
    </row>
    <row r="440" spans="28:47" s="2" customFormat="1" ht="18" customHeight="1" x14ac:dyDescent="0.2">
      <c r="AB440" s="49"/>
      <c r="AT440" s="99" t="s">
        <v>985</v>
      </c>
      <c r="AU440" s="60"/>
    </row>
    <row r="441" spans="28:47" s="2" customFormat="1" ht="18" customHeight="1" x14ac:dyDescent="0.2">
      <c r="AB441" s="49"/>
      <c r="AT441" s="99" t="s">
        <v>787</v>
      </c>
      <c r="AU441" s="60"/>
    </row>
    <row r="442" spans="28:47" s="2" customFormat="1" ht="18" customHeight="1" x14ac:dyDescent="0.2">
      <c r="AB442" s="49"/>
      <c r="AT442" s="99" t="s">
        <v>986</v>
      </c>
      <c r="AU442" s="60"/>
    </row>
    <row r="443" spans="28:47" s="2" customFormat="1" ht="18" customHeight="1" x14ac:dyDescent="0.2">
      <c r="AB443" s="49"/>
      <c r="AT443" s="99" t="s">
        <v>559</v>
      </c>
      <c r="AU443" s="60"/>
    </row>
    <row r="444" spans="28:47" s="2" customFormat="1" ht="18" customHeight="1" x14ac:dyDescent="0.25">
      <c r="AB444" s="115"/>
      <c r="AT444" s="99" t="s">
        <v>560</v>
      </c>
      <c r="AU444" s="60"/>
    </row>
    <row r="445" spans="28:47" s="2" customFormat="1" ht="18" customHeight="1" x14ac:dyDescent="0.25">
      <c r="AB445" s="115"/>
      <c r="AT445" s="99" t="s">
        <v>987</v>
      </c>
      <c r="AU445" s="60"/>
    </row>
    <row r="446" spans="28:47" s="2" customFormat="1" ht="18" customHeight="1" x14ac:dyDescent="0.25">
      <c r="AB446" s="115"/>
      <c r="AT446" s="99" t="s">
        <v>769</v>
      </c>
      <c r="AU446" s="60"/>
    </row>
    <row r="447" spans="28:47" s="2" customFormat="1" ht="18" customHeight="1" x14ac:dyDescent="0.25">
      <c r="AB447" s="115"/>
      <c r="AT447" s="99" t="s">
        <v>561</v>
      </c>
      <c r="AU447" s="60"/>
    </row>
    <row r="448" spans="28:47" s="2" customFormat="1" ht="18" customHeight="1" x14ac:dyDescent="0.25">
      <c r="AB448" s="115"/>
      <c r="AT448" s="99" t="s">
        <v>988</v>
      </c>
      <c r="AU448" s="60"/>
    </row>
    <row r="449" spans="28:47" s="2" customFormat="1" ht="18" customHeight="1" x14ac:dyDescent="0.25">
      <c r="AB449" s="115"/>
      <c r="AT449" s="99" t="s">
        <v>562</v>
      </c>
      <c r="AU449" s="60"/>
    </row>
    <row r="450" spans="28:47" s="2" customFormat="1" ht="18" customHeight="1" x14ac:dyDescent="0.25">
      <c r="AB450" s="115"/>
      <c r="AT450" s="99" t="s">
        <v>989</v>
      </c>
      <c r="AU450" s="60"/>
    </row>
    <row r="451" spans="28:47" s="2" customFormat="1" ht="18" customHeight="1" x14ac:dyDescent="0.25">
      <c r="AB451" s="115"/>
      <c r="AT451" s="99" t="s">
        <v>990</v>
      </c>
      <c r="AU451" s="60"/>
    </row>
    <row r="452" spans="28:47" s="2" customFormat="1" ht="18" customHeight="1" x14ac:dyDescent="0.25">
      <c r="AB452" s="115"/>
      <c r="AT452" s="99" t="s">
        <v>563</v>
      </c>
      <c r="AU452" s="60"/>
    </row>
    <row r="453" spans="28:47" s="2" customFormat="1" ht="18" customHeight="1" x14ac:dyDescent="0.25">
      <c r="AB453" s="115"/>
      <c r="AT453" s="99" t="s">
        <v>763</v>
      </c>
      <c r="AU453" s="60"/>
    </row>
    <row r="454" spans="28:47" s="2" customFormat="1" ht="18" customHeight="1" x14ac:dyDescent="0.25">
      <c r="AB454" s="115"/>
      <c r="AT454" s="99" t="s">
        <v>564</v>
      </c>
      <c r="AU454" s="60"/>
    </row>
    <row r="455" spans="28:47" s="2" customFormat="1" ht="18" customHeight="1" x14ac:dyDescent="0.25">
      <c r="AB455" s="115"/>
      <c r="AT455" s="99" t="s">
        <v>784</v>
      </c>
      <c r="AU455" s="60"/>
    </row>
    <row r="456" spans="28:47" s="2" customFormat="1" ht="18" customHeight="1" x14ac:dyDescent="0.25">
      <c r="AB456" s="115"/>
      <c r="AT456" s="99" t="s">
        <v>788</v>
      </c>
      <c r="AU456" s="60"/>
    </row>
    <row r="457" spans="28:47" s="2" customFormat="1" ht="18" customHeight="1" x14ac:dyDescent="0.25">
      <c r="AB457" s="115"/>
      <c r="AT457" s="99" t="s">
        <v>770</v>
      </c>
      <c r="AU457" s="60"/>
    </row>
    <row r="458" spans="28:47" s="2" customFormat="1" ht="18" customHeight="1" x14ac:dyDescent="0.25">
      <c r="AB458" s="115"/>
      <c r="AT458" s="99" t="s">
        <v>757</v>
      </c>
      <c r="AU458" s="60"/>
    </row>
    <row r="459" spans="28:47" s="2" customFormat="1" ht="18" customHeight="1" x14ac:dyDescent="0.25">
      <c r="AB459" s="115"/>
      <c r="AT459" s="99" t="s">
        <v>991</v>
      </c>
      <c r="AU459" s="60"/>
    </row>
    <row r="460" spans="28:47" s="2" customFormat="1" ht="18" customHeight="1" x14ac:dyDescent="0.25">
      <c r="AB460" s="115"/>
      <c r="AT460" s="99" t="s">
        <v>992</v>
      </c>
      <c r="AU460" s="60"/>
    </row>
    <row r="461" spans="28:47" s="2" customFormat="1" ht="18" customHeight="1" x14ac:dyDescent="0.25">
      <c r="AB461" s="115"/>
      <c r="AT461" s="99" t="s">
        <v>764</v>
      </c>
      <c r="AU461" s="60"/>
    </row>
    <row r="462" spans="28:47" s="2" customFormat="1" ht="18" customHeight="1" x14ac:dyDescent="0.25">
      <c r="AB462" s="115"/>
      <c r="AT462" s="99" t="s">
        <v>742</v>
      </c>
      <c r="AU462" s="60"/>
    </row>
    <row r="463" spans="28:47" s="2" customFormat="1" ht="18" customHeight="1" x14ac:dyDescent="0.25">
      <c r="AB463" s="115"/>
      <c r="AT463" s="99" t="s">
        <v>743</v>
      </c>
      <c r="AU463" s="60"/>
    </row>
    <row r="464" spans="28:47" s="2" customFormat="1" ht="18" customHeight="1" x14ac:dyDescent="0.25">
      <c r="AB464" s="115"/>
      <c r="AT464" s="99" t="s">
        <v>993</v>
      </c>
      <c r="AU464" s="60"/>
    </row>
    <row r="465" spans="28:47" s="2" customFormat="1" ht="18" customHeight="1" x14ac:dyDescent="0.25">
      <c r="AB465" s="115"/>
      <c r="AT465" s="99" t="s">
        <v>994</v>
      </c>
      <c r="AU465" s="60"/>
    </row>
    <row r="466" spans="28:47" s="2" customFormat="1" ht="18" customHeight="1" x14ac:dyDescent="0.25">
      <c r="AB466" s="115"/>
      <c r="AT466" s="99" t="s">
        <v>995</v>
      </c>
      <c r="AU466" s="60"/>
    </row>
    <row r="467" spans="28:47" s="2" customFormat="1" ht="18" customHeight="1" x14ac:dyDescent="0.25">
      <c r="AB467" s="115"/>
      <c r="AT467" s="99" t="s">
        <v>996</v>
      </c>
      <c r="AU467" s="60"/>
    </row>
    <row r="468" spans="28:47" s="2" customFormat="1" ht="18" customHeight="1" x14ac:dyDescent="0.25">
      <c r="AB468" s="115"/>
      <c r="AT468" s="99" t="s">
        <v>31</v>
      </c>
      <c r="AU468" s="60"/>
    </row>
    <row r="469" spans="28:47" s="2" customFormat="1" ht="18" customHeight="1" x14ac:dyDescent="0.25">
      <c r="AB469" s="115"/>
      <c r="AT469" s="99" t="s">
        <v>565</v>
      </c>
      <c r="AU469" s="60"/>
    </row>
    <row r="470" spans="28:47" s="2" customFormat="1" ht="18" customHeight="1" x14ac:dyDescent="0.25">
      <c r="AB470" s="115"/>
      <c r="AT470" s="99" t="s">
        <v>566</v>
      </c>
      <c r="AU470" s="60"/>
    </row>
    <row r="471" spans="28:47" s="2" customFormat="1" ht="18" customHeight="1" x14ac:dyDescent="0.25">
      <c r="AB471" s="115"/>
      <c r="AT471" s="99" t="s">
        <v>795</v>
      </c>
      <c r="AU471" s="60"/>
    </row>
    <row r="472" spans="28:47" s="2" customFormat="1" ht="18" customHeight="1" x14ac:dyDescent="0.25">
      <c r="AB472" s="115"/>
      <c r="AT472" s="99" t="s">
        <v>567</v>
      </c>
      <c r="AU472" s="60"/>
    </row>
    <row r="473" spans="28:47" s="2" customFormat="1" ht="18" customHeight="1" x14ac:dyDescent="0.25">
      <c r="AB473" s="115"/>
      <c r="AT473" s="99" t="s">
        <v>997</v>
      </c>
      <c r="AU473" s="60"/>
    </row>
    <row r="474" spans="28:47" s="2" customFormat="1" ht="18" customHeight="1" x14ac:dyDescent="0.25">
      <c r="AB474" s="115"/>
      <c r="AT474" s="99" t="s">
        <v>568</v>
      </c>
      <c r="AU474" s="60"/>
    </row>
    <row r="475" spans="28:47" s="2" customFormat="1" ht="18" customHeight="1" x14ac:dyDescent="0.25">
      <c r="AB475" s="115"/>
      <c r="AT475" s="99" t="s">
        <v>754</v>
      </c>
      <c r="AU475" s="60"/>
    </row>
    <row r="476" spans="28:47" s="2" customFormat="1" ht="18" customHeight="1" x14ac:dyDescent="0.25">
      <c r="AB476" s="115"/>
      <c r="AT476" s="99" t="s">
        <v>749</v>
      </c>
      <c r="AU476" s="60"/>
    </row>
    <row r="477" spans="28:47" s="2" customFormat="1" ht="18" customHeight="1" x14ac:dyDescent="0.25">
      <c r="AB477" s="115"/>
      <c r="AT477" s="99" t="s">
        <v>771</v>
      </c>
      <c r="AU477" s="60"/>
    </row>
    <row r="478" spans="28:47" s="2" customFormat="1" ht="18" customHeight="1" x14ac:dyDescent="0.25">
      <c r="AB478" s="115"/>
      <c r="AT478" s="99" t="s">
        <v>774</v>
      </c>
      <c r="AU478" s="60"/>
    </row>
    <row r="479" spans="28:47" s="2" customFormat="1" ht="18" customHeight="1" x14ac:dyDescent="0.25">
      <c r="AB479" s="115"/>
      <c r="AT479" s="99" t="s">
        <v>998</v>
      </c>
      <c r="AU479" s="60"/>
    </row>
    <row r="480" spans="28:47" s="2" customFormat="1" ht="18" customHeight="1" x14ac:dyDescent="0.25">
      <c r="AB480" s="115"/>
      <c r="AT480" s="99" t="s">
        <v>775</v>
      </c>
      <c r="AU480" s="60"/>
    </row>
    <row r="481" spans="28:47" s="2" customFormat="1" ht="18" customHeight="1" x14ac:dyDescent="0.25">
      <c r="AB481" s="115"/>
      <c r="AT481" s="99" t="s">
        <v>999</v>
      </c>
      <c r="AU481" s="60"/>
    </row>
    <row r="482" spans="28:47" s="2" customFormat="1" ht="18" customHeight="1" x14ac:dyDescent="0.2">
      <c r="AB482" s="49"/>
      <c r="AT482" s="99" t="s">
        <v>32</v>
      </c>
      <c r="AU482" s="60"/>
    </row>
    <row r="483" spans="28:47" s="2" customFormat="1" ht="18" customHeight="1" x14ac:dyDescent="0.2">
      <c r="AB483" s="49"/>
      <c r="AT483" s="99" t="s">
        <v>58</v>
      </c>
      <c r="AU483" s="60"/>
    </row>
    <row r="484" spans="28:47" s="2" customFormat="1" ht="18" customHeight="1" x14ac:dyDescent="0.2">
      <c r="AB484" s="49"/>
      <c r="AT484" s="99" t="s">
        <v>1000</v>
      </c>
      <c r="AU484" s="60"/>
    </row>
    <row r="485" spans="28:47" s="2" customFormat="1" ht="18" customHeight="1" x14ac:dyDescent="0.2">
      <c r="AB485" s="49"/>
      <c r="AT485" s="99" t="s">
        <v>33</v>
      </c>
      <c r="AU485" s="60"/>
    </row>
    <row r="486" spans="28:47" s="2" customFormat="1" ht="18" customHeight="1" x14ac:dyDescent="0.2">
      <c r="AB486" s="49"/>
      <c r="AT486" s="99" t="s">
        <v>34</v>
      </c>
      <c r="AU486" s="60"/>
    </row>
    <row r="487" spans="28:47" s="2" customFormat="1" ht="18" customHeight="1" x14ac:dyDescent="0.2">
      <c r="AB487" s="49"/>
      <c r="AT487" s="99" t="s">
        <v>35</v>
      </c>
      <c r="AU487" s="60"/>
    </row>
    <row r="488" spans="28:47" s="2" customFormat="1" ht="18" customHeight="1" x14ac:dyDescent="0.2">
      <c r="AB488" s="49"/>
      <c r="AT488" s="99" t="s">
        <v>569</v>
      </c>
      <c r="AU488" s="60"/>
    </row>
    <row r="489" spans="28:47" s="2" customFormat="1" ht="18" customHeight="1" x14ac:dyDescent="0.2">
      <c r="AB489" s="49"/>
      <c r="AT489" s="99" t="s">
        <v>1001</v>
      </c>
      <c r="AU489" s="60"/>
    </row>
    <row r="490" spans="28:47" s="2" customFormat="1" ht="18" customHeight="1" x14ac:dyDescent="0.2">
      <c r="AB490" s="49"/>
      <c r="AT490" s="99" t="s">
        <v>1002</v>
      </c>
      <c r="AU490" s="60"/>
    </row>
    <row r="491" spans="28:47" s="2" customFormat="1" ht="18" customHeight="1" x14ac:dyDescent="0.2">
      <c r="AB491" s="49"/>
      <c r="AT491" s="99" t="s">
        <v>36</v>
      </c>
      <c r="AU491" s="60"/>
    </row>
    <row r="492" spans="28:47" s="2" customFormat="1" ht="18" customHeight="1" x14ac:dyDescent="0.2">
      <c r="AB492" s="49"/>
      <c r="AT492" s="99" t="s">
        <v>1003</v>
      </c>
      <c r="AU492" s="60"/>
    </row>
    <row r="493" spans="28:47" s="2" customFormat="1" ht="18" customHeight="1" x14ac:dyDescent="0.2">
      <c r="AB493" s="49"/>
      <c r="AT493" s="99" t="s">
        <v>1004</v>
      </c>
      <c r="AU493" s="60"/>
    </row>
    <row r="494" spans="28:47" s="2" customFormat="1" ht="18" customHeight="1" x14ac:dyDescent="0.2">
      <c r="AB494" s="49"/>
      <c r="AT494" s="99" t="s">
        <v>1005</v>
      </c>
      <c r="AU494" s="60"/>
    </row>
    <row r="495" spans="28:47" s="2" customFormat="1" ht="18" customHeight="1" x14ac:dyDescent="0.2">
      <c r="AB495" s="49"/>
      <c r="AT495" s="99" t="s">
        <v>59</v>
      </c>
      <c r="AU495" s="60"/>
    </row>
    <row r="496" spans="28:47" s="2" customFormat="1" ht="18" customHeight="1" x14ac:dyDescent="0.2">
      <c r="AB496" s="49"/>
      <c r="AT496" s="99" t="s">
        <v>60</v>
      </c>
      <c r="AU496" s="60"/>
    </row>
    <row r="497" spans="28:47" s="2" customFormat="1" ht="18" customHeight="1" x14ac:dyDescent="0.2">
      <c r="AB497" s="49"/>
      <c r="AT497" s="99" t="s">
        <v>570</v>
      </c>
      <c r="AU497" s="60"/>
    </row>
    <row r="498" spans="28:47" s="2" customFormat="1" ht="18" customHeight="1" x14ac:dyDescent="0.2">
      <c r="AB498" s="49"/>
      <c r="AT498" s="99" t="s">
        <v>1006</v>
      </c>
      <c r="AU498" s="60"/>
    </row>
    <row r="499" spans="28:47" s="2" customFormat="1" ht="18" customHeight="1" x14ac:dyDescent="0.2">
      <c r="AB499" s="49"/>
      <c r="AT499" s="99" t="s">
        <v>1007</v>
      </c>
      <c r="AU499" s="60"/>
    </row>
    <row r="500" spans="28:47" s="2" customFormat="1" ht="18" customHeight="1" x14ac:dyDescent="0.2">
      <c r="AB500" s="49"/>
      <c r="AT500" s="99" t="s">
        <v>1008</v>
      </c>
      <c r="AU500" s="60"/>
    </row>
    <row r="501" spans="28:47" s="2" customFormat="1" ht="18" customHeight="1" x14ac:dyDescent="0.2">
      <c r="AB501" s="49"/>
      <c r="AT501" s="99" t="s">
        <v>1009</v>
      </c>
      <c r="AU501" s="60"/>
    </row>
    <row r="502" spans="28:47" s="2" customFormat="1" ht="18" customHeight="1" x14ac:dyDescent="0.2">
      <c r="AB502" s="49"/>
      <c r="AT502" s="100" t="s">
        <v>61</v>
      </c>
      <c r="AU502" s="60"/>
    </row>
    <row r="503" spans="28:47" s="2" customFormat="1" ht="18" customHeight="1" x14ac:dyDescent="0.2">
      <c r="AB503" s="49"/>
      <c r="AT503" s="101" t="s">
        <v>1010</v>
      </c>
      <c r="AU503" s="60"/>
    </row>
    <row r="504" spans="28:47" s="2" customFormat="1" ht="18" customHeight="1" x14ac:dyDescent="0.2">
      <c r="AB504" s="49"/>
      <c r="AT504" s="101" t="s">
        <v>843</v>
      </c>
      <c r="AU504" s="60"/>
    </row>
    <row r="505" spans="28:47" s="2" customFormat="1" ht="18" customHeight="1" x14ac:dyDescent="0.2">
      <c r="AB505" s="49"/>
      <c r="AT505" s="101" t="s">
        <v>844</v>
      </c>
      <c r="AU505" s="60"/>
    </row>
    <row r="506" spans="28:47" s="2" customFormat="1" ht="18" customHeight="1" x14ac:dyDescent="0.2">
      <c r="AB506" s="49"/>
      <c r="AT506" s="101" t="s">
        <v>845</v>
      </c>
      <c r="AU506" s="60"/>
    </row>
    <row r="507" spans="28:47" s="2" customFormat="1" ht="18" customHeight="1" x14ac:dyDescent="0.2">
      <c r="AB507" s="49"/>
      <c r="AT507" s="101" t="s">
        <v>842</v>
      </c>
      <c r="AU507" s="60"/>
    </row>
    <row r="508" spans="28:47" s="2" customFormat="1" ht="18" customHeight="1" x14ac:dyDescent="0.2">
      <c r="AB508" s="49"/>
      <c r="AT508" s="101" t="s">
        <v>841</v>
      </c>
      <c r="AU508" s="60"/>
    </row>
    <row r="509" spans="28:47" s="2" customFormat="1" ht="18" customHeight="1" x14ac:dyDescent="0.2">
      <c r="AB509" s="49"/>
      <c r="AT509" s="101" t="s">
        <v>62</v>
      </c>
      <c r="AU509" s="60"/>
    </row>
    <row r="510" spans="28:47" s="2" customFormat="1" ht="18" customHeight="1" x14ac:dyDescent="0.2">
      <c r="AB510" s="49"/>
      <c r="AT510" s="101" t="s">
        <v>63</v>
      </c>
      <c r="AU510" s="60"/>
    </row>
    <row r="511" spans="28:47" s="2" customFormat="1" ht="18" customHeight="1" x14ac:dyDescent="0.2">
      <c r="AB511" s="49"/>
      <c r="AT511" s="101" t="s">
        <v>64</v>
      </c>
      <c r="AU511" s="60"/>
    </row>
    <row r="512" spans="28:47" s="2" customFormat="1" ht="18" customHeight="1" x14ac:dyDescent="0.2">
      <c r="AB512" s="49"/>
      <c r="AT512" s="101" t="s">
        <v>65</v>
      </c>
      <c r="AU512" s="60"/>
    </row>
    <row r="513" spans="28:47" s="2" customFormat="1" ht="18" customHeight="1" x14ac:dyDescent="0.2">
      <c r="AB513" s="49"/>
      <c r="AT513" s="101" t="s">
        <v>66</v>
      </c>
      <c r="AU513" s="60"/>
    </row>
    <row r="514" spans="28:47" s="2" customFormat="1" ht="18" customHeight="1" x14ac:dyDescent="0.2">
      <c r="AB514" s="49"/>
      <c r="AT514" s="101" t="s">
        <v>67</v>
      </c>
      <c r="AU514" s="60"/>
    </row>
    <row r="515" spans="28:47" s="2" customFormat="1" ht="18" customHeight="1" x14ac:dyDescent="0.2">
      <c r="AB515" s="49"/>
      <c r="AT515" s="101" t="s">
        <v>1011</v>
      </c>
      <c r="AU515" s="60"/>
    </row>
    <row r="516" spans="28:47" s="2" customFormat="1" ht="18" customHeight="1" x14ac:dyDescent="0.2">
      <c r="AB516" s="49"/>
      <c r="AT516" s="101" t="s">
        <v>68</v>
      </c>
      <c r="AU516" s="60"/>
    </row>
    <row r="517" spans="28:47" s="2" customFormat="1" ht="18" customHeight="1" x14ac:dyDescent="0.2">
      <c r="AB517" s="49"/>
      <c r="AT517" s="101" t="s">
        <v>69</v>
      </c>
      <c r="AU517" s="60"/>
    </row>
    <row r="518" spans="28:47" s="2" customFormat="1" ht="18" customHeight="1" x14ac:dyDescent="0.2">
      <c r="AB518" s="49"/>
      <c r="AT518" s="101" t="s">
        <v>70</v>
      </c>
      <c r="AU518" s="60"/>
    </row>
    <row r="519" spans="28:47" s="2" customFormat="1" ht="18" customHeight="1" x14ac:dyDescent="0.2">
      <c r="AB519" s="49"/>
      <c r="AT519" s="101" t="s">
        <v>1012</v>
      </c>
      <c r="AU519" s="60"/>
    </row>
    <row r="520" spans="28:47" s="2" customFormat="1" ht="18" customHeight="1" x14ac:dyDescent="0.2">
      <c r="AB520" s="49"/>
      <c r="AT520" s="101" t="s">
        <v>1013</v>
      </c>
      <c r="AU520" s="60"/>
    </row>
    <row r="521" spans="28:47" s="2" customFormat="1" ht="18" customHeight="1" x14ac:dyDescent="0.2">
      <c r="AB521" s="49"/>
      <c r="AT521" s="101" t="s">
        <v>1013</v>
      </c>
      <c r="AU521" s="60"/>
    </row>
    <row r="522" spans="28:47" s="2" customFormat="1" ht="18" customHeight="1" x14ac:dyDescent="0.2">
      <c r="AB522" s="49"/>
      <c r="AT522" s="101" t="s">
        <v>71</v>
      </c>
      <c r="AU522" s="60"/>
    </row>
    <row r="523" spans="28:47" s="2" customFormat="1" ht="18" customHeight="1" x14ac:dyDescent="0.2">
      <c r="AB523" s="49"/>
      <c r="AT523" s="101" t="s">
        <v>72</v>
      </c>
      <c r="AU523" s="60"/>
    </row>
    <row r="524" spans="28:47" s="2" customFormat="1" ht="18" customHeight="1" x14ac:dyDescent="0.2">
      <c r="AB524" s="49"/>
      <c r="AT524" s="101" t="s">
        <v>73</v>
      </c>
      <c r="AU524" s="60"/>
    </row>
    <row r="525" spans="28:47" s="2" customFormat="1" ht="18" customHeight="1" x14ac:dyDescent="0.2">
      <c r="AB525" s="49"/>
      <c r="AT525" s="101" t="s">
        <v>74</v>
      </c>
      <c r="AU525" s="60"/>
    </row>
    <row r="526" spans="28:47" s="2" customFormat="1" ht="18" customHeight="1" x14ac:dyDescent="0.2">
      <c r="AB526" s="49"/>
      <c r="AT526" s="101" t="s">
        <v>75</v>
      </c>
      <c r="AU526" s="60"/>
    </row>
    <row r="527" spans="28:47" s="2" customFormat="1" ht="18" customHeight="1" x14ac:dyDescent="0.2">
      <c r="AB527" s="49"/>
      <c r="AT527" s="101" t="s">
        <v>571</v>
      </c>
      <c r="AU527" s="60"/>
    </row>
    <row r="528" spans="28:47" s="2" customFormat="1" ht="18" customHeight="1" x14ac:dyDescent="0.2">
      <c r="AB528" s="49"/>
      <c r="AT528" s="101" t="s">
        <v>572</v>
      </c>
      <c r="AU528" s="60"/>
    </row>
    <row r="529" spans="28:47" s="2" customFormat="1" ht="18" customHeight="1" x14ac:dyDescent="0.2">
      <c r="AB529" s="49"/>
      <c r="AT529" s="101" t="s">
        <v>1014</v>
      </c>
      <c r="AU529" s="60"/>
    </row>
    <row r="530" spans="28:47" s="2" customFormat="1" ht="18" customHeight="1" x14ac:dyDescent="0.2">
      <c r="AB530" s="49"/>
      <c r="AT530" s="101" t="s">
        <v>76</v>
      </c>
      <c r="AU530" s="60"/>
    </row>
    <row r="531" spans="28:47" s="2" customFormat="1" ht="18" customHeight="1" x14ac:dyDescent="0.2">
      <c r="AB531" s="49"/>
      <c r="AT531" s="101" t="s">
        <v>77</v>
      </c>
      <c r="AU531" s="60"/>
    </row>
    <row r="532" spans="28:47" s="2" customFormat="1" ht="18" customHeight="1" x14ac:dyDescent="0.2">
      <c r="AB532" s="49"/>
      <c r="AT532" s="101" t="s">
        <v>78</v>
      </c>
      <c r="AU532" s="60"/>
    </row>
    <row r="533" spans="28:47" s="2" customFormat="1" ht="18" customHeight="1" x14ac:dyDescent="0.2">
      <c r="AB533" s="49"/>
      <c r="AT533" s="101" t="s">
        <v>573</v>
      </c>
      <c r="AU533" s="60"/>
    </row>
    <row r="534" spans="28:47" s="2" customFormat="1" ht="18" customHeight="1" x14ac:dyDescent="0.2">
      <c r="AB534" s="49"/>
      <c r="AT534" s="101" t="s">
        <v>79</v>
      </c>
      <c r="AU534" s="60"/>
    </row>
    <row r="535" spans="28:47" s="2" customFormat="1" ht="18" customHeight="1" x14ac:dyDescent="0.2">
      <c r="AB535" s="49"/>
      <c r="AT535" s="101" t="s">
        <v>80</v>
      </c>
      <c r="AU535" s="60"/>
    </row>
    <row r="536" spans="28:47" s="2" customFormat="1" ht="18" customHeight="1" x14ac:dyDescent="0.2">
      <c r="AB536" s="49"/>
      <c r="AT536" s="101" t="s">
        <v>81</v>
      </c>
      <c r="AU536" s="60"/>
    </row>
    <row r="537" spans="28:47" s="2" customFormat="1" ht="18" customHeight="1" x14ac:dyDescent="0.2">
      <c r="AB537" s="49"/>
      <c r="AT537" s="101" t="s">
        <v>82</v>
      </c>
      <c r="AU537" s="60"/>
    </row>
    <row r="538" spans="28:47" s="2" customFormat="1" ht="18" customHeight="1" x14ac:dyDescent="0.2">
      <c r="AB538" s="49"/>
      <c r="AT538" s="101" t="s">
        <v>574</v>
      </c>
      <c r="AU538" s="60"/>
    </row>
    <row r="539" spans="28:47" s="2" customFormat="1" ht="18" customHeight="1" x14ac:dyDescent="0.2">
      <c r="AB539" s="49"/>
      <c r="AT539" s="101" t="s">
        <v>83</v>
      </c>
      <c r="AU539" s="60"/>
    </row>
    <row r="540" spans="28:47" s="2" customFormat="1" ht="18" customHeight="1" x14ac:dyDescent="0.2">
      <c r="AB540" s="49"/>
      <c r="AT540" s="101" t="s">
        <v>1015</v>
      </c>
      <c r="AU540" s="60"/>
    </row>
    <row r="541" spans="28:47" s="2" customFormat="1" ht="18" customHeight="1" x14ac:dyDescent="0.2">
      <c r="AB541" s="49"/>
      <c r="AT541" s="101" t="s">
        <v>84</v>
      </c>
      <c r="AU541" s="60"/>
    </row>
    <row r="542" spans="28:47" s="2" customFormat="1" ht="18" customHeight="1" x14ac:dyDescent="0.2">
      <c r="AB542" s="49"/>
      <c r="AT542" s="101" t="s">
        <v>1016</v>
      </c>
      <c r="AU542" s="60"/>
    </row>
    <row r="543" spans="28:47" s="2" customFormat="1" ht="18" customHeight="1" x14ac:dyDescent="0.2">
      <c r="AB543" s="49"/>
      <c r="AT543" s="101" t="s">
        <v>85</v>
      </c>
      <c r="AU543" s="60"/>
    </row>
    <row r="544" spans="28:47" s="2" customFormat="1" ht="18" customHeight="1" x14ac:dyDescent="0.2">
      <c r="AB544" s="49"/>
      <c r="AT544" s="101" t="s">
        <v>86</v>
      </c>
      <c r="AU544" s="60"/>
    </row>
    <row r="545" spans="28:47" s="2" customFormat="1" ht="18" customHeight="1" x14ac:dyDescent="0.2">
      <c r="AB545" s="49"/>
      <c r="AT545" s="101" t="s">
        <v>87</v>
      </c>
      <c r="AU545" s="60"/>
    </row>
    <row r="546" spans="28:47" s="2" customFormat="1" ht="18" customHeight="1" x14ac:dyDescent="0.2">
      <c r="AB546" s="49"/>
      <c r="AT546" s="101" t="s">
        <v>88</v>
      </c>
      <c r="AU546" s="60"/>
    </row>
    <row r="547" spans="28:47" s="2" customFormat="1" ht="18" customHeight="1" x14ac:dyDescent="0.2">
      <c r="AB547" s="49"/>
      <c r="AT547" s="101" t="s">
        <v>89</v>
      </c>
      <c r="AU547" s="60"/>
    </row>
    <row r="548" spans="28:47" s="2" customFormat="1" ht="18" customHeight="1" x14ac:dyDescent="0.2">
      <c r="AB548" s="49"/>
      <c r="AT548" s="101" t="s">
        <v>575</v>
      </c>
      <c r="AU548" s="60"/>
    </row>
    <row r="549" spans="28:47" s="2" customFormat="1" ht="18" customHeight="1" x14ac:dyDescent="0.2">
      <c r="AB549" s="49"/>
      <c r="AT549" s="101" t="s">
        <v>90</v>
      </c>
      <c r="AU549" s="60"/>
    </row>
    <row r="550" spans="28:47" s="2" customFormat="1" ht="18" customHeight="1" x14ac:dyDescent="0.2">
      <c r="AB550" s="49"/>
      <c r="AT550" s="101" t="s">
        <v>91</v>
      </c>
      <c r="AU550" s="60"/>
    </row>
    <row r="551" spans="28:47" s="2" customFormat="1" ht="18" customHeight="1" x14ac:dyDescent="0.2">
      <c r="AB551" s="49"/>
      <c r="AT551" s="101" t="s">
        <v>92</v>
      </c>
      <c r="AU551" s="60"/>
    </row>
    <row r="552" spans="28:47" s="2" customFormat="1" ht="18" customHeight="1" x14ac:dyDescent="0.2">
      <c r="AB552" s="49"/>
      <c r="AT552" s="101" t="s">
        <v>93</v>
      </c>
      <c r="AU552" s="60"/>
    </row>
    <row r="553" spans="28:47" s="2" customFormat="1" ht="18" customHeight="1" x14ac:dyDescent="0.2">
      <c r="AB553" s="49"/>
      <c r="AT553" s="101" t="s">
        <v>94</v>
      </c>
      <c r="AU553" s="60"/>
    </row>
    <row r="554" spans="28:47" s="2" customFormat="1" ht="18" customHeight="1" x14ac:dyDescent="0.2">
      <c r="AB554" s="49"/>
      <c r="AT554" s="101" t="s">
        <v>95</v>
      </c>
      <c r="AU554" s="60"/>
    </row>
    <row r="555" spans="28:47" s="2" customFormat="1" ht="18" customHeight="1" x14ac:dyDescent="0.2">
      <c r="AB555" s="49"/>
      <c r="AT555" s="101" t="s">
        <v>96</v>
      </c>
      <c r="AU555" s="60"/>
    </row>
    <row r="556" spans="28:47" s="2" customFormat="1" ht="18" customHeight="1" x14ac:dyDescent="0.2">
      <c r="AB556" s="49"/>
      <c r="AT556" s="101" t="s">
        <v>97</v>
      </c>
      <c r="AU556" s="60"/>
    </row>
    <row r="557" spans="28:47" s="2" customFormat="1" ht="18" customHeight="1" x14ac:dyDescent="0.2">
      <c r="AB557" s="49"/>
      <c r="AT557" s="101" t="s">
        <v>98</v>
      </c>
      <c r="AU557" s="60"/>
    </row>
    <row r="558" spans="28:47" s="2" customFormat="1" ht="18" customHeight="1" x14ac:dyDescent="0.2">
      <c r="AB558" s="49"/>
      <c r="AT558" s="101" t="s">
        <v>1017</v>
      </c>
      <c r="AU558" s="60"/>
    </row>
    <row r="559" spans="28:47" s="2" customFormat="1" ht="18" customHeight="1" x14ac:dyDescent="0.2">
      <c r="AB559" s="49"/>
      <c r="AT559" s="101" t="s">
        <v>99</v>
      </c>
      <c r="AU559" s="60"/>
    </row>
    <row r="560" spans="28:47" s="2" customFormat="1" ht="18" customHeight="1" x14ac:dyDescent="0.2">
      <c r="AB560" s="49"/>
      <c r="AT560" s="101" t="s">
        <v>100</v>
      </c>
      <c r="AU560" s="60"/>
    </row>
    <row r="561" spans="28:47" s="2" customFormat="1" ht="18" customHeight="1" x14ac:dyDescent="0.2">
      <c r="AB561" s="49"/>
      <c r="AT561" s="101" t="s">
        <v>101</v>
      </c>
      <c r="AU561" s="60"/>
    </row>
    <row r="562" spans="28:47" s="2" customFormat="1" ht="18" customHeight="1" x14ac:dyDescent="0.2">
      <c r="AB562" s="49"/>
      <c r="AT562" s="101" t="s">
        <v>576</v>
      </c>
      <c r="AU562" s="60"/>
    </row>
    <row r="563" spans="28:47" s="2" customFormat="1" ht="18" customHeight="1" x14ac:dyDescent="0.2">
      <c r="AB563" s="49"/>
      <c r="AT563" s="101" t="s">
        <v>577</v>
      </c>
      <c r="AU563" s="60"/>
    </row>
    <row r="564" spans="28:47" s="2" customFormat="1" ht="18" customHeight="1" x14ac:dyDescent="0.2">
      <c r="AB564" s="49"/>
      <c r="AT564" s="101" t="s">
        <v>578</v>
      </c>
      <c r="AU564" s="60"/>
    </row>
    <row r="565" spans="28:47" s="2" customFormat="1" ht="18" customHeight="1" x14ac:dyDescent="0.2">
      <c r="AB565" s="49"/>
      <c r="AT565" s="101" t="s">
        <v>1018</v>
      </c>
      <c r="AU565" s="60"/>
    </row>
    <row r="566" spans="28:47" s="2" customFormat="1" ht="18" customHeight="1" x14ac:dyDescent="0.2">
      <c r="AB566" s="49"/>
      <c r="AT566" s="101" t="s">
        <v>579</v>
      </c>
      <c r="AU566" s="60"/>
    </row>
    <row r="567" spans="28:47" s="2" customFormat="1" ht="18" customHeight="1" x14ac:dyDescent="0.2">
      <c r="AB567" s="49"/>
      <c r="AT567" s="101" t="s">
        <v>580</v>
      </c>
      <c r="AU567" s="60"/>
    </row>
    <row r="568" spans="28:47" s="2" customFormat="1" ht="18" customHeight="1" x14ac:dyDescent="0.2">
      <c r="AB568" s="49"/>
      <c r="AT568" s="101" t="s">
        <v>581</v>
      </c>
      <c r="AU568" s="60"/>
    </row>
    <row r="569" spans="28:47" s="2" customFormat="1" ht="18" customHeight="1" x14ac:dyDescent="0.2">
      <c r="AB569" s="49"/>
      <c r="AT569" s="101" t="s">
        <v>582</v>
      </c>
      <c r="AU569" s="60"/>
    </row>
    <row r="570" spans="28:47" s="2" customFormat="1" ht="18" customHeight="1" x14ac:dyDescent="0.2">
      <c r="AB570" s="49"/>
      <c r="AT570" s="101" t="s">
        <v>583</v>
      </c>
      <c r="AU570" s="60"/>
    </row>
    <row r="571" spans="28:47" s="2" customFormat="1" ht="18" customHeight="1" x14ac:dyDescent="0.2">
      <c r="AB571" s="49"/>
      <c r="AT571" s="101" t="s">
        <v>584</v>
      </c>
      <c r="AU571" s="60"/>
    </row>
    <row r="572" spans="28:47" s="2" customFormat="1" ht="18" customHeight="1" x14ac:dyDescent="0.2">
      <c r="AB572" s="49"/>
      <c r="AT572" s="101" t="s">
        <v>585</v>
      </c>
      <c r="AU572" s="60"/>
    </row>
    <row r="573" spans="28:47" s="2" customFormat="1" ht="18" customHeight="1" x14ac:dyDescent="0.2">
      <c r="AB573" s="49"/>
      <c r="AT573" s="101" t="s">
        <v>586</v>
      </c>
      <c r="AU573" s="60"/>
    </row>
    <row r="574" spans="28:47" s="2" customFormat="1" ht="18" customHeight="1" x14ac:dyDescent="0.2">
      <c r="AB574" s="49"/>
      <c r="AT574" s="101" t="s">
        <v>587</v>
      </c>
      <c r="AU574" s="60"/>
    </row>
    <row r="575" spans="28:47" s="2" customFormat="1" ht="18" customHeight="1" x14ac:dyDescent="0.2">
      <c r="AB575" s="49"/>
      <c r="AT575" s="101" t="s">
        <v>588</v>
      </c>
      <c r="AU575" s="60"/>
    </row>
    <row r="576" spans="28:47" s="2" customFormat="1" ht="18" customHeight="1" x14ac:dyDescent="0.2">
      <c r="AB576" s="49"/>
      <c r="AT576" s="101" t="s">
        <v>804</v>
      </c>
      <c r="AU576" s="60"/>
    </row>
    <row r="577" spans="28:47" s="2" customFormat="1" ht="18" customHeight="1" x14ac:dyDescent="0.2">
      <c r="AB577" s="49"/>
      <c r="AT577" s="101" t="s">
        <v>102</v>
      </c>
      <c r="AU577" s="60"/>
    </row>
    <row r="578" spans="28:47" s="2" customFormat="1" ht="18" customHeight="1" x14ac:dyDescent="0.2">
      <c r="AB578" s="49"/>
      <c r="AT578" s="101" t="s">
        <v>103</v>
      </c>
      <c r="AU578" s="60"/>
    </row>
    <row r="579" spans="28:47" s="2" customFormat="1" ht="18" customHeight="1" x14ac:dyDescent="0.2">
      <c r="AB579" s="49"/>
      <c r="AT579" s="101" t="s">
        <v>104</v>
      </c>
      <c r="AU579" s="60"/>
    </row>
    <row r="580" spans="28:47" s="2" customFormat="1" ht="18" customHeight="1" x14ac:dyDescent="0.2">
      <c r="AB580" s="49"/>
      <c r="AT580" s="101" t="s">
        <v>105</v>
      </c>
      <c r="AU580" s="60"/>
    </row>
    <row r="581" spans="28:47" s="2" customFormat="1" ht="18" customHeight="1" x14ac:dyDescent="0.2">
      <c r="AB581" s="49"/>
      <c r="AT581" s="101" t="s">
        <v>808</v>
      </c>
      <c r="AU581" s="60"/>
    </row>
    <row r="582" spans="28:47" s="2" customFormat="1" ht="18" customHeight="1" x14ac:dyDescent="0.2">
      <c r="AB582" s="49"/>
      <c r="AT582" s="101" t="s">
        <v>106</v>
      </c>
      <c r="AU582" s="60"/>
    </row>
    <row r="583" spans="28:47" s="2" customFormat="1" ht="18" customHeight="1" x14ac:dyDescent="0.2">
      <c r="AB583" s="49"/>
      <c r="AT583" s="101" t="s">
        <v>809</v>
      </c>
      <c r="AU583" s="60"/>
    </row>
    <row r="584" spans="28:47" s="2" customFormat="1" ht="18" customHeight="1" x14ac:dyDescent="0.2">
      <c r="AB584" s="49"/>
      <c r="AT584" s="101" t="s">
        <v>107</v>
      </c>
      <c r="AU584" s="60"/>
    </row>
    <row r="585" spans="28:47" s="2" customFormat="1" ht="18" customHeight="1" x14ac:dyDescent="0.2">
      <c r="AB585" s="49"/>
      <c r="AT585" s="101" t="s">
        <v>108</v>
      </c>
      <c r="AU585" s="60"/>
    </row>
    <row r="586" spans="28:47" s="2" customFormat="1" ht="18" customHeight="1" x14ac:dyDescent="0.2">
      <c r="AB586" s="49"/>
      <c r="AT586" s="101" t="s">
        <v>109</v>
      </c>
      <c r="AU586" s="60"/>
    </row>
    <row r="587" spans="28:47" s="2" customFormat="1" ht="18" customHeight="1" x14ac:dyDescent="0.2">
      <c r="AB587" s="49"/>
      <c r="AT587" s="101" t="s">
        <v>110</v>
      </c>
      <c r="AU587" s="60"/>
    </row>
    <row r="588" spans="28:47" s="2" customFormat="1" ht="18" customHeight="1" x14ac:dyDescent="0.2">
      <c r="AB588" s="49"/>
      <c r="AT588" s="101" t="s">
        <v>1019</v>
      </c>
      <c r="AU588" s="60"/>
    </row>
    <row r="589" spans="28:47" s="2" customFormat="1" ht="18" customHeight="1" x14ac:dyDescent="0.2">
      <c r="AB589" s="49"/>
      <c r="AT589" s="101" t="s">
        <v>589</v>
      </c>
      <c r="AU589" s="60"/>
    </row>
    <row r="590" spans="28:47" s="2" customFormat="1" ht="18" customHeight="1" x14ac:dyDescent="0.25">
      <c r="AB590" s="115"/>
      <c r="AT590" s="101" t="s">
        <v>590</v>
      </c>
      <c r="AU590" s="60"/>
    </row>
    <row r="591" spans="28:47" s="2" customFormat="1" ht="18" customHeight="1" x14ac:dyDescent="0.25">
      <c r="AB591" s="115"/>
      <c r="AT591" s="101" t="s">
        <v>810</v>
      </c>
      <c r="AU591" s="60"/>
    </row>
    <row r="592" spans="28:47" s="2" customFormat="1" ht="18" customHeight="1" x14ac:dyDescent="0.25">
      <c r="AB592" s="115"/>
      <c r="AT592" s="101" t="s">
        <v>591</v>
      </c>
      <c r="AU592" s="60"/>
    </row>
    <row r="593" spans="28:47" s="2" customFormat="1" ht="18" customHeight="1" x14ac:dyDescent="0.25">
      <c r="AB593" s="115"/>
      <c r="AT593" s="101" t="s">
        <v>592</v>
      </c>
      <c r="AU593" s="60"/>
    </row>
    <row r="594" spans="28:47" s="2" customFormat="1" ht="18" customHeight="1" x14ac:dyDescent="0.25">
      <c r="AB594" s="115"/>
      <c r="AT594" s="101" t="s">
        <v>798</v>
      </c>
      <c r="AU594" s="60"/>
    </row>
    <row r="595" spans="28:47" s="2" customFormat="1" ht="18" customHeight="1" x14ac:dyDescent="0.2">
      <c r="AB595" s="116"/>
      <c r="AT595" s="101" t="s">
        <v>799</v>
      </c>
      <c r="AU595" s="60"/>
    </row>
    <row r="596" spans="28:47" s="2" customFormat="1" ht="18" customHeight="1" x14ac:dyDescent="0.2">
      <c r="AB596" s="116"/>
      <c r="AT596" s="101" t="s">
        <v>593</v>
      </c>
      <c r="AU596" s="60"/>
    </row>
    <row r="597" spans="28:47" s="2" customFormat="1" ht="18" customHeight="1" x14ac:dyDescent="0.2">
      <c r="AB597" s="116"/>
      <c r="AT597" s="101" t="s">
        <v>594</v>
      </c>
      <c r="AU597" s="60"/>
    </row>
    <row r="598" spans="28:47" s="2" customFormat="1" ht="18" customHeight="1" x14ac:dyDescent="0.2">
      <c r="AB598" s="116"/>
      <c r="AT598" s="101" t="s">
        <v>595</v>
      </c>
      <c r="AU598" s="60"/>
    </row>
    <row r="599" spans="28:47" s="2" customFormat="1" ht="18" customHeight="1" x14ac:dyDescent="0.2">
      <c r="AB599" s="116"/>
      <c r="AT599" s="101" t="s">
        <v>596</v>
      </c>
      <c r="AU599" s="60"/>
    </row>
    <row r="600" spans="28:47" s="2" customFormat="1" ht="18" customHeight="1" x14ac:dyDescent="0.2">
      <c r="AB600" s="116"/>
      <c r="AT600" s="101" t="s">
        <v>597</v>
      </c>
      <c r="AU600" s="60"/>
    </row>
    <row r="601" spans="28:47" s="2" customFormat="1" ht="18" customHeight="1" x14ac:dyDescent="0.2">
      <c r="AB601" s="116"/>
      <c r="AT601" s="101" t="s">
        <v>805</v>
      </c>
      <c r="AU601" s="60"/>
    </row>
    <row r="602" spans="28:47" s="2" customFormat="1" ht="18" customHeight="1" x14ac:dyDescent="0.2">
      <c r="AB602" s="116"/>
      <c r="AT602" s="101" t="s">
        <v>598</v>
      </c>
      <c r="AU602" s="60"/>
    </row>
    <row r="603" spans="28:47" s="2" customFormat="1" ht="18" customHeight="1" x14ac:dyDescent="0.2">
      <c r="AB603" s="116"/>
      <c r="AT603" s="101" t="s">
        <v>806</v>
      </c>
      <c r="AU603" s="60"/>
    </row>
    <row r="604" spans="28:47" s="2" customFormat="1" ht="18" customHeight="1" x14ac:dyDescent="0.2">
      <c r="AB604" s="116"/>
      <c r="AT604" s="101" t="s">
        <v>797</v>
      </c>
      <c r="AU604" s="60"/>
    </row>
    <row r="605" spans="28:47" s="2" customFormat="1" ht="18" customHeight="1" x14ac:dyDescent="0.2">
      <c r="AB605" s="116"/>
      <c r="AT605" s="101" t="s">
        <v>807</v>
      </c>
      <c r="AU605" s="60"/>
    </row>
    <row r="606" spans="28:47" s="2" customFormat="1" ht="18" customHeight="1" x14ac:dyDescent="0.2">
      <c r="AB606" s="116"/>
      <c r="AT606" s="101" t="s">
        <v>811</v>
      </c>
      <c r="AU606" s="60"/>
    </row>
    <row r="607" spans="28:47" s="2" customFormat="1" ht="18" customHeight="1" x14ac:dyDescent="0.2">
      <c r="AB607" s="116"/>
      <c r="AT607" s="101" t="s">
        <v>800</v>
      </c>
      <c r="AU607" s="60"/>
    </row>
    <row r="608" spans="28:47" s="2" customFormat="1" ht="18" customHeight="1" x14ac:dyDescent="0.2">
      <c r="AB608" s="116"/>
      <c r="AT608" s="101" t="s">
        <v>801</v>
      </c>
      <c r="AU608" s="60"/>
    </row>
    <row r="609" spans="28:47" s="2" customFormat="1" ht="18" customHeight="1" x14ac:dyDescent="0.2">
      <c r="AB609" s="116"/>
      <c r="AT609" s="101" t="s">
        <v>1020</v>
      </c>
      <c r="AU609" s="60"/>
    </row>
    <row r="610" spans="28:47" s="2" customFormat="1" ht="18" customHeight="1" x14ac:dyDescent="0.2">
      <c r="AB610" s="116"/>
      <c r="AT610" s="101" t="s">
        <v>802</v>
      </c>
      <c r="AU610" s="60"/>
    </row>
    <row r="611" spans="28:47" s="2" customFormat="1" ht="18" customHeight="1" x14ac:dyDescent="0.2">
      <c r="AB611" s="116"/>
      <c r="AT611" s="101" t="s">
        <v>803</v>
      </c>
      <c r="AU611" s="60"/>
    </row>
    <row r="612" spans="28:47" s="2" customFormat="1" ht="18" customHeight="1" x14ac:dyDescent="0.2">
      <c r="AB612" s="116"/>
      <c r="AT612" s="101" t="s">
        <v>111</v>
      </c>
      <c r="AU612" s="60"/>
    </row>
    <row r="613" spans="28:47" s="2" customFormat="1" ht="18" customHeight="1" x14ac:dyDescent="0.2">
      <c r="AB613" s="116"/>
      <c r="AT613" s="101" t="s">
        <v>112</v>
      </c>
      <c r="AU613" s="60"/>
    </row>
    <row r="614" spans="28:47" s="2" customFormat="1" ht="18" customHeight="1" x14ac:dyDescent="0.2">
      <c r="AB614" s="116"/>
      <c r="AT614" s="101" t="s">
        <v>113</v>
      </c>
      <c r="AU614" s="60"/>
    </row>
    <row r="615" spans="28:47" s="2" customFormat="1" ht="18" customHeight="1" x14ac:dyDescent="0.2">
      <c r="AB615" s="116"/>
      <c r="AT615" s="101" t="s">
        <v>1021</v>
      </c>
      <c r="AU615" s="60"/>
    </row>
    <row r="616" spans="28:47" s="2" customFormat="1" ht="18" customHeight="1" x14ac:dyDescent="0.2">
      <c r="AB616" s="116"/>
      <c r="AT616" s="101" t="s">
        <v>114</v>
      </c>
      <c r="AU616" s="60"/>
    </row>
    <row r="617" spans="28:47" s="2" customFormat="1" ht="18" customHeight="1" x14ac:dyDescent="0.2">
      <c r="AB617" s="116"/>
      <c r="AT617" s="101" t="s">
        <v>115</v>
      </c>
      <c r="AU617" s="60"/>
    </row>
    <row r="618" spans="28:47" s="2" customFormat="1" ht="18" customHeight="1" x14ac:dyDescent="0.2">
      <c r="AB618" s="116"/>
      <c r="AT618" s="101" t="s">
        <v>599</v>
      </c>
      <c r="AU618" s="60"/>
    </row>
    <row r="619" spans="28:47" s="2" customFormat="1" ht="18" customHeight="1" x14ac:dyDescent="0.2">
      <c r="AB619" s="116"/>
      <c r="AT619" s="101" t="s">
        <v>116</v>
      </c>
      <c r="AU619" s="60"/>
    </row>
    <row r="620" spans="28:47" s="2" customFormat="1" ht="18" customHeight="1" x14ac:dyDescent="0.2">
      <c r="AB620" s="116"/>
      <c r="AT620" s="101" t="s">
        <v>1022</v>
      </c>
      <c r="AU620" s="60"/>
    </row>
    <row r="621" spans="28:47" s="2" customFormat="1" ht="18" customHeight="1" x14ac:dyDescent="0.2">
      <c r="AB621" s="116"/>
      <c r="AT621" s="101" t="s">
        <v>796</v>
      </c>
      <c r="AU621" s="60"/>
    </row>
    <row r="622" spans="28:47" s="2" customFormat="1" ht="18" customHeight="1" x14ac:dyDescent="0.2">
      <c r="AB622" s="116"/>
      <c r="AT622" s="101" t="s">
        <v>117</v>
      </c>
      <c r="AU622" s="60"/>
    </row>
    <row r="623" spans="28:47" s="2" customFormat="1" ht="18" customHeight="1" x14ac:dyDescent="0.2">
      <c r="AB623" s="116"/>
      <c r="AT623" s="101"/>
      <c r="AU623" s="60"/>
    </row>
    <row r="624" spans="28:47" s="2" customFormat="1" ht="18" customHeight="1" x14ac:dyDescent="0.2">
      <c r="AB624" s="116"/>
      <c r="AT624" s="101"/>
      <c r="AU624" s="60"/>
    </row>
    <row r="625" spans="28:47" s="2" customFormat="1" ht="18" customHeight="1" x14ac:dyDescent="0.2">
      <c r="AB625" s="116"/>
      <c r="AT625" s="101"/>
      <c r="AU625" s="60"/>
    </row>
    <row r="626" spans="28:47" s="2" customFormat="1" ht="18" customHeight="1" x14ac:dyDescent="0.2">
      <c r="AB626" s="116"/>
      <c r="AT626" s="101"/>
      <c r="AU626" s="60"/>
    </row>
    <row r="627" spans="28:47" s="2" customFormat="1" ht="18" customHeight="1" x14ac:dyDescent="0.2">
      <c r="AB627" s="116"/>
      <c r="AT627" s="101"/>
      <c r="AU627" s="60"/>
    </row>
    <row r="628" spans="28:47" s="2" customFormat="1" ht="18" customHeight="1" x14ac:dyDescent="0.2">
      <c r="AB628" s="116"/>
      <c r="AT628" s="101"/>
      <c r="AU628" s="60"/>
    </row>
    <row r="629" spans="28:47" s="2" customFormat="1" ht="18" customHeight="1" x14ac:dyDescent="0.2">
      <c r="AB629" s="116"/>
      <c r="AT629" s="101"/>
      <c r="AU629" s="60"/>
    </row>
    <row r="630" spans="28:47" s="2" customFormat="1" ht="18" customHeight="1" x14ac:dyDescent="0.2">
      <c r="AB630" s="116"/>
      <c r="AU630" s="60"/>
    </row>
    <row r="631" spans="28:47" s="2" customFormat="1" ht="18" customHeight="1" x14ac:dyDescent="0.2">
      <c r="AB631" s="116"/>
      <c r="AU631" s="60"/>
    </row>
    <row r="632" spans="28:47" s="2" customFormat="1" ht="18" customHeight="1" x14ac:dyDescent="0.2">
      <c r="AB632" s="116"/>
      <c r="AU632" s="60"/>
    </row>
    <row r="633" spans="28:47" s="2" customFormat="1" ht="18" customHeight="1" x14ac:dyDescent="0.2">
      <c r="AB633" s="116"/>
      <c r="AU633" s="60"/>
    </row>
    <row r="634" spans="28:47" s="2" customFormat="1" ht="18" customHeight="1" x14ac:dyDescent="0.2">
      <c r="AB634" s="116"/>
      <c r="AU634" s="60"/>
    </row>
    <row r="635" spans="28:47" s="2" customFormat="1" ht="18" customHeight="1" x14ac:dyDescent="0.2">
      <c r="AB635" s="116"/>
      <c r="AU635" s="60"/>
    </row>
    <row r="636" spans="28:47" s="2" customFormat="1" ht="18" customHeight="1" x14ac:dyDescent="0.2">
      <c r="AB636" s="116"/>
      <c r="AU636" s="60"/>
    </row>
    <row r="637" spans="28:47" s="2" customFormat="1" ht="18" customHeight="1" x14ac:dyDescent="0.2">
      <c r="AB637" s="116"/>
      <c r="AU637" s="60"/>
    </row>
    <row r="638" spans="28:47" s="2" customFormat="1" ht="18" customHeight="1" x14ac:dyDescent="0.2">
      <c r="AB638" s="116"/>
      <c r="AU638" s="60"/>
    </row>
    <row r="639" spans="28:47" s="2" customFormat="1" ht="18" customHeight="1" x14ac:dyDescent="0.2">
      <c r="AB639" s="116"/>
      <c r="AU639" s="60"/>
    </row>
    <row r="640" spans="28:47" s="2" customFormat="1" ht="18" customHeight="1" x14ac:dyDescent="0.2">
      <c r="AB640" s="116"/>
      <c r="AU640" s="60"/>
    </row>
    <row r="641" spans="28:47" s="2" customFormat="1" ht="18" customHeight="1" x14ac:dyDescent="0.2">
      <c r="AB641" s="116"/>
      <c r="AU641" s="60"/>
    </row>
    <row r="642" spans="28:47" s="2" customFormat="1" ht="18" customHeight="1" x14ac:dyDescent="0.2">
      <c r="AB642" s="116"/>
      <c r="AU642" s="60"/>
    </row>
    <row r="643" spans="28:47" s="2" customFormat="1" ht="18" customHeight="1" x14ac:dyDescent="0.2">
      <c r="AB643" s="116"/>
      <c r="AU643" s="60"/>
    </row>
    <row r="644" spans="28:47" s="2" customFormat="1" ht="18" customHeight="1" x14ac:dyDescent="0.2">
      <c r="AB644" s="116"/>
      <c r="AU644" s="60"/>
    </row>
    <row r="645" spans="28:47" s="2" customFormat="1" ht="18" customHeight="1" x14ac:dyDescent="0.2">
      <c r="AB645" s="116"/>
      <c r="AU645" s="60"/>
    </row>
    <row r="646" spans="28:47" s="2" customFormat="1" ht="18" customHeight="1" x14ac:dyDescent="0.2">
      <c r="AB646" s="116"/>
      <c r="AU646" s="60"/>
    </row>
    <row r="647" spans="28:47" s="2" customFormat="1" ht="18" customHeight="1" x14ac:dyDescent="0.2">
      <c r="AB647" s="116"/>
      <c r="AU647" s="60"/>
    </row>
    <row r="648" spans="28:47" s="2" customFormat="1" ht="18" customHeight="1" x14ac:dyDescent="0.2">
      <c r="AB648" s="116"/>
      <c r="AU648" s="60"/>
    </row>
    <row r="649" spans="28:47" s="2" customFormat="1" ht="18" customHeight="1" x14ac:dyDescent="0.2">
      <c r="AB649" s="116"/>
      <c r="AU649" s="60"/>
    </row>
    <row r="650" spans="28:47" s="2" customFormat="1" ht="18" customHeight="1" x14ac:dyDescent="0.2">
      <c r="AB650" s="116"/>
      <c r="AU650" s="60"/>
    </row>
    <row r="651" spans="28:47" s="2" customFormat="1" ht="18" customHeight="1" x14ac:dyDescent="0.2">
      <c r="AB651" s="116"/>
      <c r="AU651" s="60"/>
    </row>
    <row r="652" spans="28:47" s="2" customFormat="1" ht="18" customHeight="1" x14ac:dyDescent="0.2">
      <c r="AB652" s="116"/>
      <c r="AU652" s="60"/>
    </row>
    <row r="653" spans="28:47" s="2" customFormat="1" ht="18" customHeight="1" x14ac:dyDescent="0.2">
      <c r="AB653" s="116"/>
      <c r="AU653" s="60"/>
    </row>
    <row r="654" spans="28:47" s="2" customFormat="1" ht="18" customHeight="1" x14ac:dyDescent="0.2">
      <c r="AB654" s="116"/>
      <c r="AU654" s="60"/>
    </row>
    <row r="655" spans="28:47" s="2" customFormat="1" ht="18" customHeight="1" x14ac:dyDescent="0.2">
      <c r="AB655" s="116"/>
      <c r="AU655" s="60"/>
    </row>
    <row r="656" spans="28:47" s="2" customFormat="1" ht="18" customHeight="1" x14ac:dyDescent="0.2">
      <c r="AB656" s="116"/>
      <c r="AU656" s="60"/>
    </row>
    <row r="657" spans="28:47" s="2" customFormat="1" ht="18" customHeight="1" x14ac:dyDescent="0.2">
      <c r="AB657" s="116"/>
      <c r="AU657" s="60"/>
    </row>
    <row r="658" spans="28:47" s="2" customFormat="1" ht="18" customHeight="1" x14ac:dyDescent="0.2">
      <c r="AB658" s="116"/>
      <c r="AU658" s="60"/>
    </row>
    <row r="659" spans="28:47" s="2" customFormat="1" ht="18" customHeight="1" x14ac:dyDescent="0.2">
      <c r="AB659" s="116"/>
      <c r="AU659" s="60"/>
    </row>
    <row r="660" spans="28:47" s="2" customFormat="1" ht="18" customHeight="1" x14ac:dyDescent="0.2">
      <c r="AB660" s="116"/>
      <c r="AU660" s="60"/>
    </row>
    <row r="661" spans="28:47" s="2" customFormat="1" ht="18" customHeight="1" x14ac:dyDescent="0.2">
      <c r="AB661" s="116"/>
      <c r="AU661" s="60"/>
    </row>
    <row r="662" spans="28:47" s="2" customFormat="1" ht="18" customHeight="1" x14ac:dyDescent="0.2">
      <c r="AB662" s="116"/>
      <c r="AU662" s="60"/>
    </row>
    <row r="663" spans="28:47" s="2" customFormat="1" ht="18" customHeight="1" x14ac:dyDescent="0.2">
      <c r="AB663" s="116"/>
      <c r="AU663" s="60"/>
    </row>
    <row r="664" spans="28:47" s="2" customFormat="1" ht="18" customHeight="1" x14ac:dyDescent="0.2">
      <c r="AB664" s="116"/>
      <c r="AU664" s="60"/>
    </row>
    <row r="665" spans="28:47" s="2" customFormat="1" ht="18" customHeight="1" x14ac:dyDescent="0.2">
      <c r="AB665" s="116"/>
      <c r="AU665" s="60"/>
    </row>
    <row r="666" spans="28:47" s="2" customFormat="1" ht="18" customHeight="1" x14ac:dyDescent="0.2">
      <c r="AB666" s="116"/>
      <c r="AU666" s="60"/>
    </row>
    <row r="667" spans="28:47" s="2" customFormat="1" ht="18" customHeight="1" x14ac:dyDescent="0.2">
      <c r="AB667" s="116"/>
      <c r="AU667" s="60"/>
    </row>
    <row r="668" spans="28:47" s="2" customFormat="1" ht="18" customHeight="1" x14ac:dyDescent="0.2">
      <c r="AB668" s="116"/>
      <c r="AU668" s="60"/>
    </row>
    <row r="669" spans="28:47" s="2" customFormat="1" ht="18" customHeight="1" x14ac:dyDescent="0.2">
      <c r="AB669" s="116"/>
      <c r="AU669" s="60"/>
    </row>
    <row r="670" spans="28:47" s="2" customFormat="1" ht="18" customHeight="1" x14ac:dyDescent="0.2">
      <c r="AB670" s="116"/>
      <c r="AU670" s="60"/>
    </row>
    <row r="671" spans="28:47" s="2" customFormat="1" ht="18" customHeight="1" x14ac:dyDescent="0.2">
      <c r="AB671" s="116"/>
      <c r="AU671" s="60"/>
    </row>
    <row r="672" spans="28:47" s="2" customFormat="1" ht="18" customHeight="1" x14ac:dyDescent="0.2">
      <c r="AB672" s="116"/>
      <c r="AU672" s="60"/>
    </row>
    <row r="673" spans="28:47" s="2" customFormat="1" ht="18" customHeight="1" x14ac:dyDescent="0.2">
      <c r="AB673" s="116"/>
      <c r="AU673" s="60"/>
    </row>
    <row r="674" spans="28:47" s="2" customFormat="1" ht="18" customHeight="1" x14ac:dyDescent="0.2">
      <c r="AB674" s="116"/>
      <c r="AU674" s="60"/>
    </row>
    <row r="675" spans="28:47" s="2" customFormat="1" ht="18" customHeight="1" x14ac:dyDescent="0.2">
      <c r="AB675" s="116"/>
      <c r="AU675" s="60"/>
    </row>
    <row r="676" spans="28:47" s="2" customFormat="1" ht="18" customHeight="1" x14ac:dyDescent="0.2">
      <c r="AB676" s="116"/>
      <c r="AU676" s="60"/>
    </row>
    <row r="677" spans="28:47" s="2" customFormat="1" ht="18" customHeight="1" x14ac:dyDescent="0.2">
      <c r="AB677" s="116"/>
      <c r="AU677" s="60"/>
    </row>
    <row r="678" spans="28:47" s="2" customFormat="1" ht="18" customHeight="1" x14ac:dyDescent="0.2">
      <c r="AB678" s="116"/>
      <c r="AU678" s="60"/>
    </row>
    <row r="679" spans="28:47" s="2" customFormat="1" ht="18" customHeight="1" x14ac:dyDescent="0.2">
      <c r="AB679" s="116"/>
      <c r="AU679" s="60"/>
    </row>
    <row r="680" spans="28:47" s="2" customFormat="1" ht="18" customHeight="1" x14ac:dyDescent="0.2">
      <c r="AB680" s="116"/>
      <c r="AU680" s="60"/>
    </row>
    <row r="681" spans="28:47" s="2" customFormat="1" ht="18" customHeight="1" x14ac:dyDescent="0.2">
      <c r="AB681" s="116"/>
      <c r="AU681" s="60"/>
    </row>
    <row r="682" spans="28:47" s="2" customFormat="1" ht="18" customHeight="1" x14ac:dyDescent="0.2">
      <c r="AB682" s="116"/>
      <c r="AU682" s="60"/>
    </row>
    <row r="683" spans="28:47" s="2" customFormat="1" ht="18" customHeight="1" x14ac:dyDescent="0.2">
      <c r="AB683" s="116"/>
      <c r="AU683" s="60"/>
    </row>
    <row r="684" spans="28:47" s="2" customFormat="1" ht="18" customHeight="1" x14ac:dyDescent="0.2">
      <c r="AB684" s="116"/>
      <c r="AU684" s="60"/>
    </row>
    <row r="685" spans="28:47" s="2" customFormat="1" ht="18" customHeight="1" x14ac:dyDescent="0.2">
      <c r="AB685" s="116"/>
      <c r="AU685" s="60"/>
    </row>
    <row r="686" spans="28:47" s="2" customFormat="1" ht="18" customHeight="1" x14ac:dyDescent="0.2">
      <c r="AB686" s="116"/>
      <c r="AU686" s="60"/>
    </row>
    <row r="687" spans="28:47" s="2" customFormat="1" ht="18" customHeight="1" x14ac:dyDescent="0.2">
      <c r="AB687" s="116"/>
      <c r="AU687" s="60"/>
    </row>
    <row r="688" spans="28:47" s="2" customFormat="1" ht="18" customHeight="1" x14ac:dyDescent="0.2">
      <c r="AB688" s="116"/>
      <c r="AU688" s="60"/>
    </row>
    <row r="689" spans="28:47" s="2" customFormat="1" ht="18" customHeight="1" x14ac:dyDescent="0.2">
      <c r="AB689" s="116"/>
      <c r="AU689" s="60"/>
    </row>
    <row r="690" spans="28:47" s="2" customFormat="1" ht="18" customHeight="1" x14ac:dyDescent="0.2">
      <c r="AB690" s="116"/>
      <c r="AU690" s="60"/>
    </row>
    <row r="691" spans="28:47" s="2" customFormat="1" ht="18" customHeight="1" x14ac:dyDescent="0.2">
      <c r="AB691" s="116"/>
      <c r="AU691" s="60"/>
    </row>
    <row r="692" spans="28:47" s="2" customFormat="1" ht="18" customHeight="1" x14ac:dyDescent="0.2">
      <c r="AB692" s="116"/>
      <c r="AU692" s="60"/>
    </row>
    <row r="693" spans="28:47" s="2" customFormat="1" ht="18" customHeight="1" x14ac:dyDescent="0.2">
      <c r="AB693" s="116"/>
      <c r="AU693" s="60"/>
    </row>
    <row r="694" spans="28:47" s="2" customFormat="1" ht="18" customHeight="1" x14ac:dyDescent="0.2">
      <c r="AB694" s="116"/>
      <c r="AU694" s="60"/>
    </row>
    <row r="695" spans="28:47" s="2" customFormat="1" ht="18" customHeight="1" x14ac:dyDescent="0.2">
      <c r="AB695" s="116"/>
      <c r="AU695" s="60"/>
    </row>
    <row r="696" spans="28:47" s="2" customFormat="1" ht="18" customHeight="1" x14ac:dyDescent="0.2">
      <c r="AB696" s="116"/>
      <c r="AU696" s="60"/>
    </row>
    <row r="697" spans="28:47" s="2" customFormat="1" ht="18" customHeight="1" x14ac:dyDescent="0.2">
      <c r="AB697" s="116"/>
      <c r="AU697" s="60"/>
    </row>
    <row r="698" spans="28:47" s="2" customFormat="1" ht="18" customHeight="1" x14ac:dyDescent="0.2">
      <c r="AB698" s="116"/>
      <c r="AU698" s="60"/>
    </row>
    <row r="699" spans="28:47" s="2" customFormat="1" ht="18" customHeight="1" x14ac:dyDescent="0.2">
      <c r="AB699" s="116"/>
      <c r="AU699" s="60"/>
    </row>
    <row r="700" spans="28:47" s="2" customFormat="1" ht="18" customHeight="1" x14ac:dyDescent="0.2">
      <c r="AB700" s="116"/>
      <c r="AU700" s="60"/>
    </row>
    <row r="701" spans="28:47" s="2" customFormat="1" ht="18" customHeight="1" x14ac:dyDescent="0.2">
      <c r="AB701" s="116"/>
      <c r="AU701" s="60"/>
    </row>
    <row r="702" spans="28:47" s="2" customFormat="1" ht="18" customHeight="1" x14ac:dyDescent="0.2">
      <c r="AB702" s="116"/>
      <c r="AU702" s="60"/>
    </row>
    <row r="703" spans="28:47" s="2" customFormat="1" ht="18" customHeight="1" x14ac:dyDescent="0.2">
      <c r="AB703" s="116"/>
      <c r="AU703" s="60"/>
    </row>
    <row r="704" spans="28:47" s="2" customFormat="1" ht="18" customHeight="1" x14ac:dyDescent="0.2">
      <c r="AB704" s="116"/>
      <c r="AU704" s="60"/>
    </row>
    <row r="705" spans="28:47" s="2" customFormat="1" ht="18" customHeight="1" x14ac:dyDescent="0.2">
      <c r="AB705" s="116"/>
      <c r="AU705" s="60"/>
    </row>
    <row r="706" spans="28:47" s="2" customFormat="1" ht="18" customHeight="1" x14ac:dyDescent="0.2">
      <c r="AB706" s="116"/>
      <c r="AU706" s="60"/>
    </row>
    <row r="707" spans="28:47" s="2" customFormat="1" ht="18" customHeight="1" x14ac:dyDescent="0.2">
      <c r="AB707" s="116"/>
      <c r="AU707" s="60"/>
    </row>
    <row r="708" spans="28:47" s="2" customFormat="1" ht="18" customHeight="1" x14ac:dyDescent="0.2">
      <c r="AB708" s="116"/>
      <c r="AU708" s="60"/>
    </row>
    <row r="709" spans="28:47" s="2" customFormat="1" ht="18" customHeight="1" x14ac:dyDescent="0.2">
      <c r="AB709" s="116"/>
      <c r="AU709" s="60"/>
    </row>
    <row r="710" spans="28:47" s="2" customFormat="1" ht="18" customHeight="1" x14ac:dyDescent="0.2">
      <c r="AB710" s="116"/>
      <c r="AU710" s="60"/>
    </row>
    <row r="711" spans="28:47" s="2" customFormat="1" ht="18" customHeight="1" x14ac:dyDescent="0.2">
      <c r="AB711" s="116"/>
      <c r="AU711" s="60"/>
    </row>
    <row r="712" spans="28:47" s="2" customFormat="1" ht="18" customHeight="1" x14ac:dyDescent="0.2">
      <c r="AB712" s="116"/>
      <c r="AU712" s="60"/>
    </row>
    <row r="713" spans="28:47" s="2" customFormat="1" ht="18" customHeight="1" x14ac:dyDescent="0.2">
      <c r="AB713" s="116"/>
      <c r="AU713" s="60"/>
    </row>
    <row r="714" spans="28:47" s="2" customFormat="1" ht="18" customHeight="1" x14ac:dyDescent="0.2">
      <c r="AB714" s="116"/>
      <c r="AU714" s="60"/>
    </row>
    <row r="715" spans="28:47" s="2" customFormat="1" ht="18" customHeight="1" x14ac:dyDescent="0.2">
      <c r="AB715" s="116"/>
      <c r="AU715" s="60"/>
    </row>
    <row r="716" spans="28:47" s="2" customFormat="1" ht="18" customHeight="1" x14ac:dyDescent="0.2">
      <c r="AB716" s="116"/>
      <c r="AU716" s="60"/>
    </row>
    <row r="717" spans="28:47" s="2" customFormat="1" ht="18" customHeight="1" x14ac:dyDescent="0.2">
      <c r="AB717" s="116"/>
      <c r="AU717" s="60"/>
    </row>
    <row r="718" spans="28:47" s="2" customFormat="1" ht="18" customHeight="1" x14ac:dyDescent="0.2">
      <c r="AB718" s="116"/>
      <c r="AU718" s="60"/>
    </row>
    <row r="719" spans="28:47" s="2" customFormat="1" ht="18" customHeight="1" x14ac:dyDescent="0.2">
      <c r="AB719" s="116"/>
      <c r="AU719" s="60"/>
    </row>
    <row r="720" spans="28:47" s="2" customFormat="1" ht="18" customHeight="1" x14ac:dyDescent="0.2">
      <c r="AB720" s="116"/>
      <c r="AU720" s="60"/>
    </row>
    <row r="721" spans="28:47" s="2" customFormat="1" ht="18" customHeight="1" x14ac:dyDescent="0.2">
      <c r="AB721" s="116"/>
      <c r="AU721" s="60"/>
    </row>
    <row r="722" spans="28:47" s="2" customFormat="1" ht="18" customHeight="1" x14ac:dyDescent="0.2">
      <c r="AB722" s="116"/>
      <c r="AU722" s="60"/>
    </row>
    <row r="723" spans="28:47" s="2" customFormat="1" ht="18" customHeight="1" x14ac:dyDescent="0.2">
      <c r="AB723" s="116"/>
      <c r="AU723" s="60"/>
    </row>
    <row r="724" spans="28:47" s="2" customFormat="1" ht="18" customHeight="1" x14ac:dyDescent="0.2">
      <c r="AB724" s="116"/>
      <c r="AU724" s="60"/>
    </row>
    <row r="725" spans="28:47" s="2" customFormat="1" ht="18" customHeight="1" x14ac:dyDescent="0.2">
      <c r="AB725" s="116"/>
      <c r="AU725" s="60"/>
    </row>
    <row r="726" spans="28:47" s="2" customFormat="1" ht="18" customHeight="1" x14ac:dyDescent="0.2">
      <c r="AB726" s="116"/>
      <c r="AU726" s="60"/>
    </row>
    <row r="727" spans="28:47" s="2" customFormat="1" ht="18" customHeight="1" x14ac:dyDescent="0.2">
      <c r="AB727" s="116"/>
      <c r="AU727" s="60"/>
    </row>
    <row r="728" spans="28:47" s="2" customFormat="1" ht="18" customHeight="1" x14ac:dyDescent="0.2">
      <c r="AB728" s="116"/>
      <c r="AU728" s="60"/>
    </row>
    <row r="729" spans="28:47" s="2" customFormat="1" ht="18" customHeight="1" x14ac:dyDescent="0.2">
      <c r="AB729" s="116"/>
      <c r="AU729" s="60"/>
    </row>
    <row r="730" spans="28:47" s="2" customFormat="1" ht="18" customHeight="1" x14ac:dyDescent="0.2">
      <c r="AB730" s="116"/>
      <c r="AU730" s="60"/>
    </row>
    <row r="731" spans="28:47" s="2" customFormat="1" ht="18" customHeight="1" x14ac:dyDescent="0.2">
      <c r="AB731" s="116"/>
      <c r="AU731" s="60"/>
    </row>
    <row r="732" spans="28:47" s="2" customFormat="1" ht="18" customHeight="1" x14ac:dyDescent="0.2">
      <c r="AB732" s="116"/>
      <c r="AU732" s="60"/>
    </row>
    <row r="733" spans="28:47" s="2" customFormat="1" ht="18" customHeight="1" x14ac:dyDescent="0.2">
      <c r="AB733" s="116"/>
      <c r="AU733" s="60"/>
    </row>
    <row r="734" spans="28:47" s="2" customFormat="1" ht="18" customHeight="1" x14ac:dyDescent="0.2">
      <c r="AB734" s="116"/>
      <c r="AU734" s="60"/>
    </row>
    <row r="735" spans="28:47" s="2" customFormat="1" ht="18" customHeight="1" x14ac:dyDescent="0.2">
      <c r="AB735" s="116"/>
      <c r="AU735" s="60"/>
    </row>
    <row r="736" spans="28:47" s="2" customFormat="1" ht="18" customHeight="1" x14ac:dyDescent="0.2">
      <c r="AB736" s="116"/>
      <c r="AU736" s="60"/>
    </row>
    <row r="737" spans="28:28" s="2" customFormat="1" ht="18" customHeight="1" x14ac:dyDescent="0.2">
      <c r="AB737" s="116"/>
    </row>
    <row r="738" spans="28:28" s="2" customFormat="1" ht="18" customHeight="1" x14ac:dyDescent="0.2">
      <c r="AB738" s="116"/>
    </row>
    <row r="739" spans="28:28" s="2" customFormat="1" ht="18" customHeight="1" x14ac:dyDescent="0.2">
      <c r="AB739" s="116"/>
    </row>
    <row r="740" spans="28:28" s="2" customFormat="1" ht="18" customHeight="1" x14ac:dyDescent="0.2">
      <c r="AB740" s="116"/>
    </row>
    <row r="741" spans="28:28" s="2" customFormat="1" ht="18" customHeight="1" x14ac:dyDescent="0.2">
      <c r="AB741" s="116"/>
    </row>
    <row r="742" spans="28:28" s="2" customFormat="1" ht="18" customHeight="1" x14ac:dyDescent="0.2">
      <c r="AB742" s="116"/>
    </row>
    <row r="743" spans="28:28" s="2" customFormat="1" ht="18" customHeight="1" x14ac:dyDescent="0.2">
      <c r="AB743" s="116"/>
    </row>
    <row r="744" spans="28:28" s="2" customFormat="1" ht="18" customHeight="1" x14ac:dyDescent="0.2">
      <c r="AB744" s="116"/>
    </row>
    <row r="745" spans="28:28" s="2" customFormat="1" ht="18" customHeight="1" x14ac:dyDescent="0.2">
      <c r="AB745" s="116"/>
    </row>
    <row r="746" spans="28:28" s="2" customFormat="1" ht="18" customHeight="1" x14ac:dyDescent="0.2">
      <c r="AB746" s="116"/>
    </row>
    <row r="747" spans="28:28" s="2" customFormat="1" ht="18" customHeight="1" x14ac:dyDescent="0.2">
      <c r="AB747" s="116"/>
    </row>
    <row r="748" spans="28:28" s="2" customFormat="1" ht="18" customHeight="1" x14ac:dyDescent="0.2">
      <c r="AB748" s="116"/>
    </row>
    <row r="749" spans="28:28" s="2" customFormat="1" ht="18" customHeight="1" x14ac:dyDescent="0.2">
      <c r="AB749" s="116"/>
    </row>
    <row r="750" spans="28:28" s="2" customFormat="1" ht="18" customHeight="1" x14ac:dyDescent="0.2">
      <c r="AB750" s="116"/>
    </row>
    <row r="751" spans="28:28" s="2" customFormat="1" ht="18" customHeight="1" x14ac:dyDescent="0.2">
      <c r="AB751" s="116"/>
    </row>
    <row r="752" spans="28:28" s="2" customFormat="1" ht="18" customHeight="1" x14ac:dyDescent="0.2">
      <c r="AB752" s="116"/>
    </row>
    <row r="753" spans="28:28" s="2" customFormat="1" ht="18" customHeight="1" x14ac:dyDescent="0.2">
      <c r="AB753" s="116"/>
    </row>
    <row r="754" spans="28:28" s="2" customFormat="1" ht="18" customHeight="1" x14ac:dyDescent="0.2">
      <c r="AB754" s="116"/>
    </row>
    <row r="755" spans="28:28" s="2" customFormat="1" ht="18" customHeight="1" x14ac:dyDescent="0.2">
      <c r="AB755" s="116"/>
    </row>
    <row r="756" spans="28:28" s="2" customFormat="1" ht="18" customHeight="1" x14ac:dyDescent="0.2">
      <c r="AB756" s="116"/>
    </row>
    <row r="757" spans="28:28" s="2" customFormat="1" ht="18" customHeight="1" x14ac:dyDescent="0.2">
      <c r="AB757" s="116"/>
    </row>
    <row r="758" spans="28:28" s="2" customFormat="1" ht="18" customHeight="1" x14ac:dyDescent="0.2">
      <c r="AB758" s="116"/>
    </row>
    <row r="759" spans="28:28" s="2" customFormat="1" ht="18" customHeight="1" x14ac:dyDescent="0.2">
      <c r="AB759" s="116"/>
    </row>
    <row r="760" spans="28:28" s="2" customFormat="1" ht="18" customHeight="1" x14ac:dyDescent="0.2">
      <c r="AB760" s="116"/>
    </row>
    <row r="761" spans="28:28" s="2" customFormat="1" ht="18" customHeight="1" x14ac:dyDescent="0.2">
      <c r="AB761" s="116"/>
    </row>
    <row r="762" spans="28:28" s="2" customFormat="1" ht="18" customHeight="1" x14ac:dyDescent="0.2">
      <c r="AB762" s="116"/>
    </row>
    <row r="763" spans="28:28" s="2" customFormat="1" ht="18" customHeight="1" x14ac:dyDescent="0.2">
      <c r="AB763" s="116"/>
    </row>
    <row r="764" spans="28:28" s="2" customFormat="1" ht="18" customHeight="1" x14ac:dyDescent="0.2">
      <c r="AB764" s="116"/>
    </row>
    <row r="765" spans="28:28" s="2" customFormat="1" ht="18" customHeight="1" x14ac:dyDescent="0.2">
      <c r="AB765" s="116"/>
    </row>
    <row r="766" spans="28:28" s="2" customFormat="1" ht="18" customHeight="1" x14ac:dyDescent="0.2">
      <c r="AB766" s="116"/>
    </row>
    <row r="767" spans="28:28" s="2" customFormat="1" ht="18" customHeight="1" x14ac:dyDescent="0.2">
      <c r="AB767" s="116"/>
    </row>
    <row r="768" spans="28:28" s="2" customFormat="1" ht="18" customHeight="1" x14ac:dyDescent="0.2">
      <c r="AB768" s="116"/>
    </row>
    <row r="769" spans="28:28" s="2" customFormat="1" ht="18" customHeight="1" x14ac:dyDescent="0.2">
      <c r="AB769" s="116"/>
    </row>
    <row r="770" spans="28:28" s="2" customFormat="1" ht="18" customHeight="1" x14ac:dyDescent="0.2">
      <c r="AB770" s="116"/>
    </row>
    <row r="771" spans="28:28" s="2" customFormat="1" ht="18" customHeight="1" x14ac:dyDescent="0.2">
      <c r="AB771" s="116"/>
    </row>
    <row r="772" spans="28:28" s="2" customFormat="1" ht="18" customHeight="1" x14ac:dyDescent="0.2">
      <c r="AB772" s="116"/>
    </row>
    <row r="773" spans="28:28" s="2" customFormat="1" ht="18" customHeight="1" x14ac:dyDescent="0.2">
      <c r="AB773" s="116"/>
    </row>
    <row r="774" spans="28:28" s="2" customFormat="1" ht="18" customHeight="1" x14ac:dyDescent="0.2">
      <c r="AB774" s="116"/>
    </row>
    <row r="775" spans="28:28" s="2" customFormat="1" ht="18" customHeight="1" x14ac:dyDescent="0.2">
      <c r="AB775"/>
    </row>
    <row r="776" spans="28:28" s="2" customFormat="1" ht="18" customHeight="1" x14ac:dyDescent="0.2">
      <c r="AB776"/>
    </row>
    <row r="777" spans="28:28" s="2" customFormat="1" ht="18" customHeight="1" x14ac:dyDescent="0.2">
      <c r="AB777"/>
    </row>
    <row r="778" spans="28:28" s="2" customFormat="1" ht="18" customHeight="1" x14ac:dyDescent="0.2">
      <c r="AB778"/>
    </row>
    <row r="779" spans="28:28" s="2" customFormat="1" ht="18" customHeight="1" x14ac:dyDescent="0.2">
      <c r="AB779"/>
    </row>
    <row r="780" spans="28:28" s="2" customFormat="1" ht="18" customHeight="1" x14ac:dyDescent="0.2">
      <c r="AB780"/>
    </row>
    <row r="781" spans="28:28" s="2" customFormat="1" ht="18" customHeight="1" x14ac:dyDescent="0.2">
      <c r="AB781"/>
    </row>
    <row r="782" spans="28:28" s="2" customFormat="1" ht="18" customHeight="1" x14ac:dyDescent="0.2">
      <c r="AB782"/>
    </row>
    <row r="783" spans="28:28" s="2" customFormat="1" ht="18" customHeight="1" x14ac:dyDescent="0.2">
      <c r="AB783"/>
    </row>
    <row r="784" spans="28:28" s="2" customFormat="1" ht="18" customHeight="1" x14ac:dyDescent="0.2">
      <c r="AB784"/>
    </row>
    <row r="785" spans="28:28" s="2" customFormat="1" ht="18" customHeight="1" x14ac:dyDescent="0.2">
      <c r="AB785"/>
    </row>
    <row r="786" spans="28:28" s="2" customFormat="1" ht="18" customHeight="1" x14ac:dyDescent="0.2">
      <c r="AB786"/>
    </row>
    <row r="787" spans="28:28" s="2" customFormat="1" ht="18" customHeight="1" x14ac:dyDescent="0.2">
      <c r="AB787"/>
    </row>
    <row r="788" spans="28:28" s="2" customFormat="1" ht="18" customHeight="1" x14ac:dyDescent="0.2">
      <c r="AB788"/>
    </row>
    <row r="789" spans="28:28" s="2" customFormat="1" ht="18" customHeight="1" x14ac:dyDescent="0.2">
      <c r="AB789"/>
    </row>
    <row r="790" spans="28:28" s="2" customFormat="1" ht="18" customHeight="1" x14ac:dyDescent="0.2">
      <c r="AB790"/>
    </row>
    <row r="791" spans="28:28" s="2" customFormat="1" ht="18" customHeight="1" x14ac:dyDescent="0.2">
      <c r="AB791"/>
    </row>
    <row r="792" spans="28:28" s="2" customFormat="1" ht="18" customHeight="1" x14ac:dyDescent="0.2">
      <c r="AB792"/>
    </row>
    <row r="793" spans="28:28" s="2" customFormat="1" ht="18" customHeight="1" x14ac:dyDescent="0.2">
      <c r="AB793"/>
    </row>
    <row r="794" spans="28:28" s="2" customFormat="1" ht="18" customHeight="1" x14ac:dyDescent="0.2">
      <c r="AB794"/>
    </row>
    <row r="795" spans="28:28" s="2" customFormat="1" ht="18" customHeight="1" x14ac:dyDescent="0.2">
      <c r="AB795"/>
    </row>
    <row r="796" spans="28:28" s="2" customFormat="1" ht="18" customHeight="1" x14ac:dyDescent="0.2">
      <c r="AB796"/>
    </row>
    <row r="797" spans="28:28" s="2" customFormat="1" ht="18" customHeight="1" x14ac:dyDescent="0.2">
      <c r="AB797"/>
    </row>
    <row r="798" spans="28:28" s="2" customFormat="1" ht="18" customHeight="1" x14ac:dyDescent="0.2">
      <c r="AB798"/>
    </row>
    <row r="799" spans="28:28" s="2" customFormat="1" ht="18" customHeight="1" x14ac:dyDescent="0.2">
      <c r="AB799"/>
    </row>
    <row r="800" spans="28:28" s="2" customFormat="1" ht="18" customHeight="1" x14ac:dyDescent="0.2">
      <c r="AB800"/>
    </row>
    <row r="801" spans="28:28" s="2" customFormat="1" ht="18" customHeight="1" x14ac:dyDescent="0.2">
      <c r="AB801"/>
    </row>
    <row r="802" spans="28:28" s="2" customFormat="1" ht="18" customHeight="1" x14ac:dyDescent="0.2">
      <c r="AB802"/>
    </row>
    <row r="803" spans="28:28" s="2" customFormat="1" ht="18" customHeight="1" x14ac:dyDescent="0.2">
      <c r="AB803"/>
    </row>
    <row r="804" spans="28:28" s="2" customFormat="1" ht="18" customHeight="1" x14ac:dyDescent="0.2">
      <c r="AB804"/>
    </row>
    <row r="805" spans="28:28" s="2" customFormat="1" ht="18" customHeight="1" x14ac:dyDescent="0.2">
      <c r="AB805"/>
    </row>
    <row r="806" spans="28:28" s="2" customFormat="1" ht="18" customHeight="1" x14ac:dyDescent="0.2">
      <c r="AB806"/>
    </row>
    <row r="807" spans="28:28" s="2" customFormat="1" ht="18" customHeight="1" x14ac:dyDescent="0.2">
      <c r="AB807"/>
    </row>
    <row r="808" spans="28:28" s="2" customFormat="1" ht="18" customHeight="1" x14ac:dyDescent="0.2">
      <c r="AB808"/>
    </row>
    <row r="809" spans="28:28" s="2" customFormat="1" ht="18" customHeight="1" x14ac:dyDescent="0.2">
      <c r="AB809"/>
    </row>
    <row r="810" spans="28:28" s="2" customFormat="1" ht="18" customHeight="1" x14ac:dyDescent="0.2">
      <c r="AB810"/>
    </row>
    <row r="811" spans="28:28" s="2" customFormat="1" ht="18" customHeight="1" x14ac:dyDescent="0.2">
      <c r="AB811"/>
    </row>
    <row r="812" spans="28:28" s="2" customFormat="1" ht="18" customHeight="1" x14ac:dyDescent="0.2">
      <c r="AB812"/>
    </row>
    <row r="813" spans="28:28" s="2" customFormat="1" ht="18" customHeight="1" x14ac:dyDescent="0.2">
      <c r="AB813"/>
    </row>
    <row r="814" spans="28:28" s="2" customFormat="1" ht="18" customHeight="1" x14ac:dyDescent="0.2">
      <c r="AB814"/>
    </row>
    <row r="815" spans="28:28" s="2" customFormat="1" ht="18" customHeight="1" x14ac:dyDescent="0.2">
      <c r="AB815"/>
    </row>
    <row r="816" spans="28:28" s="2" customFormat="1" ht="18" customHeight="1" x14ac:dyDescent="0.2">
      <c r="AB816"/>
    </row>
    <row r="817" spans="28:28" s="2" customFormat="1" ht="18" customHeight="1" x14ac:dyDescent="0.2">
      <c r="AB817"/>
    </row>
    <row r="818" spans="28:28" s="2" customFormat="1" ht="18" customHeight="1" x14ac:dyDescent="0.2">
      <c r="AB818"/>
    </row>
    <row r="819" spans="28:28" s="2" customFormat="1" ht="18" customHeight="1" x14ac:dyDescent="0.2">
      <c r="AB819"/>
    </row>
    <row r="820" spans="28:28" s="2" customFormat="1" ht="18" customHeight="1" x14ac:dyDescent="0.2">
      <c r="AB820"/>
    </row>
    <row r="821" spans="28:28" s="2" customFormat="1" ht="18" customHeight="1" x14ac:dyDescent="0.2">
      <c r="AB821"/>
    </row>
    <row r="822" spans="28:28" s="2" customFormat="1" ht="18" customHeight="1" x14ac:dyDescent="0.2">
      <c r="AB822"/>
    </row>
    <row r="823" spans="28:28" s="2" customFormat="1" ht="18" customHeight="1" x14ac:dyDescent="0.2">
      <c r="AB823"/>
    </row>
    <row r="824" spans="28:28" s="2" customFormat="1" ht="18" customHeight="1" x14ac:dyDescent="0.2">
      <c r="AB824"/>
    </row>
    <row r="825" spans="28:28" s="2" customFormat="1" ht="18" customHeight="1" x14ac:dyDescent="0.2">
      <c r="AB825"/>
    </row>
    <row r="826" spans="28:28" s="2" customFormat="1" ht="18" customHeight="1" x14ac:dyDescent="0.2">
      <c r="AB826"/>
    </row>
    <row r="827" spans="28:28" s="2" customFormat="1" ht="18" customHeight="1" x14ac:dyDescent="0.2">
      <c r="AB827"/>
    </row>
    <row r="828" spans="28:28" s="2" customFormat="1" ht="18" customHeight="1" x14ac:dyDescent="0.2">
      <c r="AB828"/>
    </row>
    <row r="829" spans="28:28" s="2" customFormat="1" ht="18" customHeight="1" x14ac:dyDescent="0.2">
      <c r="AB829"/>
    </row>
    <row r="830" spans="28:28" s="2" customFormat="1" ht="18" customHeight="1" x14ac:dyDescent="0.2">
      <c r="AB830"/>
    </row>
    <row r="831" spans="28:28" s="2" customFormat="1" ht="18" customHeight="1" x14ac:dyDescent="0.2">
      <c r="AB831"/>
    </row>
    <row r="832" spans="28:28" s="2" customFormat="1" ht="18" customHeight="1" x14ac:dyDescent="0.2">
      <c r="AB832"/>
    </row>
    <row r="833" spans="28:28" s="2" customFormat="1" ht="18" customHeight="1" x14ac:dyDescent="0.2">
      <c r="AB833"/>
    </row>
    <row r="834" spans="28:28" s="2" customFormat="1" ht="18" customHeight="1" x14ac:dyDescent="0.2">
      <c r="AB834"/>
    </row>
    <row r="835" spans="28:28" s="2" customFormat="1" ht="18" customHeight="1" x14ac:dyDescent="0.2">
      <c r="AB835"/>
    </row>
    <row r="836" spans="28:28" s="2" customFormat="1" ht="18" customHeight="1" x14ac:dyDescent="0.2">
      <c r="AB836"/>
    </row>
    <row r="837" spans="28:28" s="2" customFormat="1" ht="18" customHeight="1" x14ac:dyDescent="0.2">
      <c r="AB837"/>
    </row>
    <row r="838" spans="28:28" s="2" customFormat="1" ht="18" customHeight="1" x14ac:dyDescent="0.2">
      <c r="AB838"/>
    </row>
    <row r="839" spans="28:28" s="2" customFormat="1" ht="18" customHeight="1" x14ac:dyDescent="0.2">
      <c r="AB839"/>
    </row>
    <row r="840" spans="28:28" s="2" customFormat="1" ht="18" customHeight="1" x14ac:dyDescent="0.2">
      <c r="AB840"/>
    </row>
    <row r="841" spans="28:28" s="2" customFormat="1" ht="18" customHeight="1" x14ac:dyDescent="0.2">
      <c r="AB841"/>
    </row>
    <row r="842" spans="28:28" s="2" customFormat="1" ht="18" customHeight="1" x14ac:dyDescent="0.2">
      <c r="AB842"/>
    </row>
    <row r="843" spans="28:28" s="2" customFormat="1" ht="18" customHeight="1" x14ac:dyDescent="0.2">
      <c r="AB843"/>
    </row>
    <row r="844" spans="28:28" s="2" customFormat="1" ht="18" customHeight="1" x14ac:dyDescent="0.2">
      <c r="AB844"/>
    </row>
    <row r="845" spans="28:28" s="2" customFormat="1" ht="18" customHeight="1" x14ac:dyDescent="0.2">
      <c r="AB845"/>
    </row>
    <row r="846" spans="28:28" s="2" customFormat="1" ht="18" customHeight="1" x14ac:dyDescent="0.2">
      <c r="AB846"/>
    </row>
    <row r="847" spans="28:28" s="2" customFormat="1" ht="18" customHeight="1" x14ac:dyDescent="0.2">
      <c r="AB847"/>
    </row>
    <row r="848" spans="28:28" s="2" customFormat="1" ht="18" customHeight="1" x14ac:dyDescent="0.2">
      <c r="AB848"/>
    </row>
    <row r="849" spans="28:28" s="2" customFormat="1" ht="18" customHeight="1" x14ac:dyDescent="0.2">
      <c r="AB849"/>
    </row>
    <row r="850" spans="28:28" s="2" customFormat="1" ht="18" customHeight="1" x14ac:dyDescent="0.2">
      <c r="AB850"/>
    </row>
    <row r="851" spans="28:28" s="2" customFormat="1" ht="18" customHeight="1" x14ac:dyDescent="0.2">
      <c r="AB851"/>
    </row>
    <row r="852" spans="28:28" s="2" customFormat="1" ht="18" customHeight="1" x14ac:dyDescent="0.2">
      <c r="AB852"/>
    </row>
    <row r="853" spans="28:28" s="2" customFormat="1" ht="18" customHeight="1" x14ac:dyDescent="0.2">
      <c r="AB853"/>
    </row>
    <row r="854" spans="28:28" s="2" customFormat="1" ht="18" customHeight="1" x14ac:dyDescent="0.2">
      <c r="AB854"/>
    </row>
    <row r="855" spans="28:28" s="2" customFormat="1" ht="18" customHeight="1" x14ac:dyDescent="0.2">
      <c r="AB855"/>
    </row>
    <row r="856" spans="28:28" s="2" customFormat="1" ht="18" customHeight="1" x14ac:dyDescent="0.2">
      <c r="AB856"/>
    </row>
    <row r="857" spans="28:28" s="2" customFormat="1" ht="18" customHeight="1" x14ac:dyDescent="0.2">
      <c r="AB857"/>
    </row>
    <row r="858" spans="28:28" s="2" customFormat="1" ht="18" customHeight="1" x14ac:dyDescent="0.2">
      <c r="AB858"/>
    </row>
    <row r="859" spans="28:28" s="2" customFormat="1" ht="18" customHeight="1" x14ac:dyDescent="0.2">
      <c r="AB859"/>
    </row>
    <row r="860" spans="28:28" s="2" customFormat="1" ht="18" customHeight="1" x14ac:dyDescent="0.2">
      <c r="AB860"/>
    </row>
    <row r="861" spans="28:28" s="2" customFormat="1" ht="18" customHeight="1" x14ac:dyDescent="0.2">
      <c r="AB861"/>
    </row>
    <row r="862" spans="28:28" s="2" customFormat="1" ht="18" customHeight="1" x14ac:dyDescent="0.2">
      <c r="AB862"/>
    </row>
    <row r="863" spans="28:28" s="2" customFormat="1" ht="18" customHeight="1" x14ac:dyDescent="0.2">
      <c r="AB863"/>
    </row>
    <row r="864" spans="28:28" s="2" customFormat="1" ht="18" customHeight="1" x14ac:dyDescent="0.2">
      <c r="AB864"/>
    </row>
    <row r="865" spans="28:28" s="2" customFormat="1" ht="18" customHeight="1" x14ac:dyDescent="0.2">
      <c r="AB865"/>
    </row>
    <row r="866" spans="28:28" s="2" customFormat="1" ht="18" customHeight="1" x14ac:dyDescent="0.2">
      <c r="AB866"/>
    </row>
    <row r="867" spans="28:28" s="2" customFormat="1" ht="18" customHeight="1" x14ac:dyDescent="0.2">
      <c r="AB867"/>
    </row>
    <row r="868" spans="28:28" s="2" customFormat="1" ht="18" customHeight="1" x14ac:dyDescent="0.2">
      <c r="AB868"/>
    </row>
    <row r="869" spans="28:28" s="2" customFormat="1" ht="18" customHeight="1" x14ac:dyDescent="0.2">
      <c r="AB869"/>
    </row>
    <row r="870" spans="28:28" s="2" customFormat="1" ht="18" customHeight="1" x14ac:dyDescent="0.2">
      <c r="AB870"/>
    </row>
    <row r="871" spans="28:28" s="2" customFormat="1" ht="18" customHeight="1" x14ac:dyDescent="0.2">
      <c r="AB871"/>
    </row>
    <row r="872" spans="28:28" s="2" customFormat="1" ht="18" customHeight="1" x14ac:dyDescent="0.2">
      <c r="AB872"/>
    </row>
    <row r="873" spans="28:28" s="2" customFormat="1" ht="18" customHeight="1" x14ac:dyDescent="0.2">
      <c r="AB873"/>
    </row>
    <row r="874" spans="28:28" s="2" customFormat="1" ht="18" customHeight="1" x14ac:dyDescent="0.2">
      <c r="AB874"/>
    </row>
    <row r="875" spans="28:28" s="2" customFormat="1" ht="18" customHeight="1" x14ac:dyDescent="0.2">
      <c r="AB875"/>
    </row>
    <row r="876" spans="28:28" s="2" customFormat="1" ht="18" customHeight="1" x14ac:dyDescent="0.2">
      <c r="AB876"/>
    </row>
    <row r="877" spans="28:28" s="2" customFormat="1" ht="18" customHeight="1" x14ac:dyDescent="0.2">
      <c r="AB877"/>
    </row>
    <row r="878" spans="28:28" s="2" customFormat="1" ht="18" customHeight="1" x14ac:dyDescent="0.2">
      <c r="AB878"/>
    </row>
    <row r="879" spans="28:28" s="2" customFormat="1" ht="18" customHeight="1" x14ac:dyDescent="0.2">
      <c r="AB879"/>
    </row>
    <row r="880" spans="28:28" s="2" customFormat="1" ht="18" customHeight="1" x14ac:dyDescent="0.2">
      <c r="AB880"/>
    </row>
    <row r="881" spans="28:28" s="2" customFormat="1" ht="18" customHeight="1" x14ac:dyDescent="0.2">
      <c r="AB881"/>
    </row>
    <row r="882" spans="28:28" s="2" customFormat="1" ht="18" customHeight="1" x14ac:dyDescent="0.2">
      <c r="AB882"/>
    </row>
    <row r="883" spans="28:28" s="2" customFormat="1" ht="18" customHeight="1" x14ac:dyDescent="0.2">
      <c r="AB883"/>
    </row>
    <row r="884" spans="28:28" s="2" customFormat="1" ht="18" customHeight="1" x14ac:dyDescent="0.2">
      <c r="AB884"/>
    </row>
    <row r="885" spans="28:28" s="2" customFormat="1" ht="18" customHeight="1" x14ac:dyDescent="0.2">
      <c r="AB885"/>
    </row>
    <row r="886" spans="28:28" s="2" customFormat="1" ht="18" customHeight="1" x14ac:dyDescent="0.2">
      <c r="AB886"/>
    </row>
    <row r="887" spans="28:28" s="2" customFormat="1" ht="18" customHeight="1" x14ac:dyDescent="0.2">
      <c r="AB887"/>
    </row>
    <row r="888" spans="28:28" s="2" customFormat="1" ht="18" customHeight="1" x14ac:dyDescent="0.2">
      <c r="AB888"/>
    </row>
    <row r="889" spans="28:28" s="2" customFormat="1" ht="18" customHeight="1" x14ac:dyDescent="0.2">
      <c r="AB889"/>
    </row>
    <row r="890" spans="28:28" s="2" customFormat="1" ht="18" customHeight="1" x14ac:dyDescent="0.2">
      <c r="AB890"/>
    </row>
    <row r="891" spans="28:28" s="2" customFormat="1" ht="18" customHeight="1" x14ac:dyDescent="0.2">
      <c r="AB891"/>
    </row>
    <row r="892" spans="28:28" s="2" customFormat="1" ht="18" customHeight="1" x14ac:dyDescent="0.2">
      <c r="AB892"/>
    </row>
    <row r="893" spans="28:28" s="2" customFormat="1" ht="18" customHeight="1" x14ac:dyDescent="0.2">
      <c r="AB893"/>
    </row>
    <row r="894" spans="28:28" s="2" customFormat="1" ht="18" customHeight="1" x14ac:dyDescent="0.2">
      <c r="AB894"/>
    </row>
    <row r="895" spans="28:28" s="2" customFormat="1" ht="18" customHeight="1" x14ac:dyDescent="0.2">
      <c r="AB895"/>
    </row>
    <row r="896" spans="28:28" s="2" customFormat="1" ht="18" customHeight="1" x14ac:dyDescent="0.2">
      <c r="AB896"/>
    </row>
    <row r="897" spans="28:28" s="2" customFormat="1" ht="18" customHeight="1" x14ac:dyDescent="0.2">
      <c r="AB897"/>
    </row>
    <row r="898" spans="28:28" s="2" customFormat="1" ht="18" customHeight="1" x14ac:dyDescent="0.2">
      <c r="AB898"/>
    </row>
    <row r="899" spans="28:28" s="2" customFormat="1" ht="18" customHeight="1" x14ac:dyDescent="0.2">
      <c r="AB899"/>
    </row>
    <row r="900" spans="28:28" s="2" customFormat="1" ht="18" customHeight="1" x14ac:dyDescent="0.2">
      <c r="AB900"/>
    </row>
    <row r="901" spans="28:28" s="2" customFormat="1" ht="18" customHeight="1" x14ac:dyDescent="0.2">
      <c r="AB901"/>
    </row>
    <row r="902" spans="28:28" s="2" customFormat="1" ht="18" customHeight="1" x14ac:dyDescent="0.2">
      <c r="AB902"/>
    </row>
    <row r="903" spans="28:28" s="2" customFormat="1" ht="18" customHeight="1" x14ac:dyDescent="0.2">
      <c r="AB903"/>
    </row>
    <row r="904" spans="28:28" s="2" customFormat="1" ht="18" customHeight="1" x14ac:dyDescent="0.2">
      <c r="AB904"/>
    </row>
    <row r="905" spans="28:28" s="2" customFormat="1" ht="18" customHeight="1" x14ac:dyDescent="0.2">
      <c r="AB905"/>
    </row>
    <row r="906" spans="28:28" s="2" customFormat="1" ht="18" customHeight="1" x14ac:dyDescent="0.2">
      <c r="AB906"/>
    </row>
    <row r="907" spans="28:28" s="2" customFormat="1" ht="18" customHeight="1" x14ac:dyDescent="0.2">
      <c r="AB907"/>
    </row>
    <row r="908" spans="28:28" s="2" customFormat="1" ht="18" customHeight="1" x14ac:dyDescent="0.2">
      <c r="AB908"/>
    </row>
    <row r="909" spans="28:28" s="2" customFormat="1" ht="18" customHeight="1" x14ac:dyDescent="0.2">
      <c r="AB909"/>
    </row>
    <row r="910" spans="28:28" s="2" customFormat="1" ht="18" customHeight="1" x14ac:dyDescent="0.2">
      <c r="AB910"/>
    </row>
    <row r="911" spans="28:28" s="2" customFormat="1" ht="18" customHeight="1" x14ac:dyDescent="0.2">
      <c r="AB911"/>
    </row>
    <row r="912" spans="28:28" s="2" customFormat="1" ht="18" customHeight="1" x14ac:dyDescent="0.2">
      <c r="AB912"/>
    </row>
    <row r="913" spans="28:28" s="2" customFormat="1" ht="18" customHeight="1" x14ac:dyDescent="0.2">
      <c r="AB913"/>
    </row>
    <row r="914" spans="28:28" s="2" customFormat="1" ht="18" customHeight="1" x14ac:dyDescent="0.2">
      <c r="AB914"/>
    </row>
    <row r="915" spans="28:28" s="2" customFormat="1" ht="18" customHeight="1" x14ac:dyDescent="0.2">
      <c r="AB915"/>
    </row>
    <row r="916" spans="28:28" s="2" customFormat="1" ht="18" customHeight="1" x14ac:dyDescent="0.2">
      <c r="AB916"/>
    </row>
    <row r="917" spans="28:28" s="2" customFormat="1" ht="18" customHeight="1" x14ac:dyDescent="0.2">
      <c r="AB917"/>
    </row>
    <row r="918" spans="28:28" s="2" customFormat="1" ht="18" customHeight="1" x14ac:dyDescent="0.2">
      <c r="AB918"/>
    </row>
    <row r="919" spans="28:28" s="2" customFormat="1" ht="18" customHeight="1" x14ac:dyDescent="0.2">
      <c r="AB919"/>
    </row>
    <row r="920" spans="28:28" s="2" customFormat="1" ht="18" customHeight="1" x14ac:dyDescent="0.2">
      <c r="AB920"/>
    </row>
    <row r="921" spans="28:28" s="2" customFormat="1" ht="18" customHeight="1" x14ac:dyDescent="0.2">
      <c r="AB921"/>
    </row>
    <row r="922" spans="28:28" s="2" customFormat="1" ht="18" customHeight="1" x14ac:dyDescent="0.2">
      <c r="AB922"/>
    </row>
    <row r="923" spans="28:28" s="2" customFormat="1" ht="18" customHeight="1" x14ac:dyDescent="0.2">
      <c r="AB923"/>
    </row>
    <row r="924" spans="28:28" s="2" customFormat="1" ht="18" customHeight="1" x14ac:dyDescent="0.2">
      <c r="AB924"/>
    </row>
    <row r="925" spans="28:28" s="2" customFormat="1" ht="18" customHeight="1" x14ac:dyDescent="0.2">
      <c r="AB925"/>
    </row>
    <row r="926" spans="28:28" s="2" customFormat="1" ht="18" customHeight="1" x14ac:dyDescent="0.2">
      <c r="AB926"/>
    </row>
    <row r="927" spans="28:28" s="2" customFormat="1" ht="18" customHeight="1" x14ac:dyDescent="0.2">
      <c r="AB927"/>
    </row>
    <row r="928" spans="28:28" s="2" customFormat="1" ht="18" customHeight="1" x14ac:dyDescent="0.2">
      <c r="AB928"/>
    </row>
    <row r="929" spans="28:28" s="2" customFormat="1" ht="18" customHeight="1" x14ac:dyDescent="0.2">
      <c r="AB929"/>
    </row>
    <row r="930" spans="28:28" s="2" customFormat="1" ht="18" customHeight="1" x14ac:dyDescent="0.2">
      <c r="AB930"/>
    </row>
    <row r="931" spans="28:28" s="2" customFormat="1" ht="18" customHeight="1" x14ac:dyDescent="0.2">
      <c r="AB931"/>
    </row>
    <row r="932" spans="28:28" s="2" customFormat="1" ht="18" customHeight="1" x14ac:dyDescent="0.2">
      <c r="AB932"/>
    </row>
    <row r="933" spans="28:28" s="2" customFormat="1" ht="18" customHeight="1" x14ac:dyDescent="0.2">
      <c r="AB933"/>
    </row>
    <row r="934" spans="28:28" s="2" customFormat="1" ht="18" customHeight="1" x14ac:dyDescent="0.2">
      <c r="AB934"/>
    </row>
    <row r="935" spans="28:28" s="2" customFormat="1" ht="18" customHeight="1" x14ac:dyDescent="0.2">
      <c r="AB935"/>
    </row>
    <row r="936" spans="28:28" s="2" customFormat="1" ht="18" customHeight="1" x14ac:dyDescent="0.2">
      <c r="AB936"/>
    </row>
    <row r="937" spans="28:28" s="2" customFormat="1" ht="18" customHeight="1" x14ac:dyDescent="0.2">
      <c r="AB937"/>
    </row>
    <row r="938" spans="28:28" s="2" customFormat="1" ht="18" customHeight="1" x14ac:dyDescent="0.2">
      <c r="AB938"/>
    </row>
    <row r="939" spans="28:28" s="2" customFormat="1" ht="18" customHeight="1" x14ac:dyDescent="0.2">
      <c r="AB939"/>
    </row>
    <row r="940" spans="28:28" s="2" customFormat="1" ht="18" customHeight="1" x14ac:dyDescent="0.2">
      <c r="AB940"/>
    </row>
    <row r="941" spans="28:28" s="2" customFormat="1" ht="18" customHeight="1" x14ac:dyDescent="0.2">
      <c r="AB941"/>
    </row>
    <row r="942" spans="28:28" s="2" customFormat="1" ht="18" customHeight="1" x14ac:dyDescent="0.2">
      <c r="AB942"/>
    </row>
    <row r="943" spans="28:28" s="2" customFormat="1" ht="18" customHeight="1" x14ac:dyDescent="0.2">
      <c r="AB943"/>
    </row>
    <row r="944" spans="28:28" s="2" customFormat="1" ht="18" customHeight="1" x14ac:dyDescent="0.2">
      <c r="AB944"/>
    </row>
    <row r="945" spans="28:28" s="2" customFormat="1" ht="18" customHeight="1" x14ac:dyDescent="0.2">
      <c r="AB945"/>
    </row>
    <row r="946" spans="28:28" s="2" customFormat="1" ht="18" customHeight="1" x14ac:dyDescent="0.2">
      <c r="AB946"/>
    </row>
    <row r="947" spans="28:28" s="2" customFormat="1" ht="18" customHeight="1" x14ac:dyDescent="0.2">
      <c r="AB947"/>
    </row>
    <row r="948" spans="28:28" s="2" customFormat="1" ht="18" customHeight="1" x14ac:dyDescent="0.2">
      <c r="AB948"/>
    </row>
    <row r="949" spans="28:28" s="2" customFormat="1" ht="18" customHeight="1" x14ac:dyDescent="0.2">
      <c r="AB949"/>
    </row>
    <row r="950" spans="28:28" s="2" customFormat="1" ht="18" customHeight="1" x14ac:dyDescent="0.2">
      <c r="AB950"/>
    </row>
    <row r="951" spans="28:28" s="2" customFormat="1" ht="18" customHeight="1" x14ac:dyDescent="0.2">
      <c r="AB951"/>
    </row>
    <row r="952" spans="28:28" s="2" customFormat="1" ht="18" customHeight="1" x14ac:dyDescent="0.2">
      <c r="AB952"/>
    </row>
    <row r="953" spans="28:28" s="2" customFormat="1" ht="18" customHeight="1" x14ac:dyDescent="0.2">
      <c r="AB953"/>
    </row>
    <row r="954" spans="28:28" s="2" customFormat="1" ht="18" customHeight="1" x14ac:dyDescent="0.2">
      <c r="AB954"/>
    </row>
    <row r="955" spans="28:28" s="2" customFormat="1" ht="18" customHeight="1" x14ac:dyDescent="0.2">
      <c r="AB955"/>
    </row>
    <row r="956" spans="28:28" s="2" customFormat="1" ht="18" customHeight="1" x14ac:dyDescent="0.2">
      <c r="AB956"/>
    </row>
    <row r="957" spans="28:28" s="2" customFormat="1" ht="18" customHeight="1" x14ac:dyDescent="0.2">
      <c r="AB957"/>
    </row>
    <row r="958" spans="28:28" s="2" customFormat="1" ht="18" customHeight="1" x14ac:dyDescent="0.2">
      <c r="AB958"/>
    </row>
    <row r="959" spans="28:28" s="2" customFormat="1" ht="18" customHeight="1" x14ac:dyDescent="0.2">
      <c r="AB959"/>
    </row>
    <row r="960" spans="28:28" s="2" customFormat="1" ht="18" customHeight="1" x14ac:dyDescent="0.2">
      <c r="AB960"/>
    </row>
    <row r="961" spans="28:28" s="2" customFormat="1" ht="18" customHeight="1" x14ac:dyDescent="0.2">
      <c r="AB961"/>
    </row>
    <row r="962" spans="28:28" s="2" customFormat="1" ht="18" customHeight="1" x14ac:dyDescent="0.2">
      <c r="AB962"/>
    </row>
    <row r="963" spans="28:28" s="2" customFormat="1" ht="18" customHeight="1" x14ac:dyDescent="0.2">
      <c r="AB963"/>
    </row>
    <row r="964" spans="28:28" s="2" customFormat="1" ht="18" customHeight="1" x14ac:dyDescent="0.2">
      <c r="AB964"/>
    </row>
    <row r="965" spans="28:28" s="2" customFormat="1" ht="18" customHeight="1" x14ac:dyDescent="0.2">
      <c r="AB965"/>
    </row>
    <row r="966" spans="28:28" s="2" customFormat="1" ht="18" customHeight="1" x14ac:dyDescent="0.2">
      <c r="AB966"/>
    </row>
    <row r="967" spans="28:28" s="2" customFormat="1" ht="18" customHeight="1" x14ac:dyDescent="0.2">
      <c r="AB967"/>
    </row>
    <row r="968" spans="28:28" s="2" customFormat="1" ht="18" customHeight="1" x14ac:dyDescent="0.2">
      <c r="AB968"/>
    </row>
    <row r="969" spans="28:28" s="2" customFormat="1" ht="18" customHeight="1" x14ac:dyDescent="0.2">
      <c r="AB969"/>
    </row>
    <row r="970" spans="28:28" s="2" customFormat="1" ht="18" customHeight="1" x14ac:dyDescent="0.2">
      <c r="AB970"/>
    </row>
    <row r="971" spans="28:28" s="2" customFormat="1" ht="18" customHeight="1" x14ac:dyDescent="0.2">
      <c r="AB971"/>
    </row>
    <row r="972" spans="28:28" s="2" customFormat="1" ht="18" customHeight="1" x14ac:dyDescent="0.2">
      <c r="AB972"/>
    </row>
    <row r="973" spans="28:28" s="2" customFormat="1" ht="18" customHeight="1" x14ac:dyDescent="0.2">
      <c r="AB973"/>
    </row>
    <row r="974" spans="28:28" s="2" customFormat="1" ht="18" customHeight="1" x14ac:dyDescent="0.2">
      <c r="AB974"/>
    </row>
    <row r="975" spans="28:28" s="2" customFormat="1" ht="18" customHeight="1" x14ac:dyDescent="0.2">
      <c r="AB975"/>
    </row>
    <row r="976" spans="28:28" s="2" customFormat="1" ht="18" customHeight="1" x14ac:dyDescent="0.2">
      <c r="AB976"/>
    </row>
    <row r="977" spans="28:28" s="2" customFormat="1" ht="18" customHeight="1" x14ac:dyDescent="0.2">
      <c r="AB977"/>
    </row>
    <row r="978" spans="28:28" s="2" customFormat="1" ht="18" customHeight="1" x14ac:dyDescent="0.2">
      <c r="AB978"/>
    </row>
    <row r="979" spans="28:28" s="2" customFormat="1" ht="18" customHeight="1" x14ac:dyDescent="0.2">
      <c r="AB979"/>
    </row>
    <row r="980" spans="28:28" s="2" customFormat="1" ht="18" customHeight="1" x14ac:dyDescent="0.2">
      <c r="AB980"/>
    </row>
    <row r="981" spans="28:28" s="2" customFormat="1" ht="18" customHeight="1" x14ac:dyDescent="0.2">
      <c r="AB981"/>
    </row>
    <row r="982" spans="28:28" s="2" customFormat="1" ht="18" customHeight="1" x14ac:dyDescent="0.2">
      <c r="AB982"/>
    </row>
    <row r="983" spans="28:28" s="2" customFormat="1" ht="18" customHeight="1" x14ac:dyDescent="0.2">
      <c r="AB983"/>
    </row>
    <row r="984" spans="28:28" s="2" customFormat="1" ht="18" customHeight="1" x14ac:dyDescent="0.2">
      <c r="AB984"/>
    </row>
    <row r="985" spans="28:28" s="2" customFormat="1" ht="18" customHeight="1" x14ac:dyDescent="0.2">
      <c r="AB985"/>
    </row>
    <row r="986" spans="28:28" s="2" customFormat="1" ht="18" customHeight="1" x14ac:dyDescent="0.2">
      <c r="AB986"/>
    </row>
    <row r="987" spans="28:28" s="2" customFormat="1" ht="18" customHeight="1" x14ac:dyDescent="0.2">
      <c r="AB987"/>
    </row>
    <row r="988" spans="28:28" s="2" customFormat="1" ht="18" customHeight="1" x14ac:dyDescent="0.2">
      <c r="AB988"/>
    </row>
    <row r="989" spans="28:28" s="2" customFormat="1" ht="18" customHeight="1" x14ac:dyDescent="0.2">
      <c r="AB989"/>
    </row>
    <row r="990" spans="28:28" s="2" customFormat="1" ht="18" customHeight="1" x14ac:dyDescent="0.2">
      <c r="AB990"/>
    </row>
    <row r="991" spans="28:28" s="2" customFormat="1" ht="18" customHeight="1" x14ac:dyDescent="0.2">
      <c r="AB991"/>
    </row>
    <row r="992" spans="28:28" s="2" customFormat="1" ht="18" customHeight="1" x14ac:dyDescent="0.2">
      <c r="AB992"/>
    </row>
    <row r="993" spans="28:28" s="2" customFormat="1" ht="18" customHeight="1" x14ac:dyDescent="0.2">
      <c r="AB993"/>
    </row>
    <row r="994" spans="28:28" s="2" customFormat="1" ht="18" customHeight="1" x14ac:dyDescent="0.2">
      <c r="AB994"/>
    </row>
    <row r="995" spans="28:28" s="2" customFormat="1" ht="18" customHeight="1" x14ac:dyDescent="0.2">
      <c r="AB995"/>
    </row>
    <row r="996" spans="28:28" s="2" customFormat="1" ht="18" customHeight="1" x14ac:dyDescent="0.2">
      <c r="AB996"/>
    </row>
    <row r="997" spans="28:28" s="2" customFormat="1" ht="18" customHeight="1" x14ac:dyDescent="0.2">
      <c r="AB997"/>
    </row>
    <row r="998" spans="28:28" s="2" customFormat="1" ht="18" customHeight="1" x14ac:dyDescent="0.2">
      <c r="AB998"/>
    </row>
    <row r="999" spans="28:28" s="2" customFormat="1" ht="18" customHeight="1" x14ac:dyDescent="0.2">
      <c r="AB999"/>
    </row>
    <row r="1000" spans="28:28" s="2" customFormat="1" ht="18" customHeight="1" x14ac:dyDescent="0.2">
      <c r="AB1000"/>
    </row>
    <row r="1001" spans="28:28" s="2" customFormat="1" ht="18" customHeight="1" x14ac:dyDescent="0.2">
      <c r="AB1001"/>
    </row>
    <row r="1002" spans="28:28" s="2" customFormat="1" ht="18" customHeight="1" x14ac:dyDescent="0.2">
      <c r="AB1002"/>
    </row>
    <row r="1003" spans="28:28" s="2" customFormat="1" ht="18" customHeight="1" x14ac:dyDescent="0.2">
      <c r="AB1003"/>
    </row>
    <row r="1004" spans="28:28" s="2" customFormat="1" ht="18" customHeight="1" x14ac:dyDescent="0.2">
      <c r="AB1004"/>
    </row>
    <row r="1005" spans="28:28" s="2" customFormat="1" ht="18" customHeight="1" x14ac:dyDescent="0.2">
      <c r="AB1005"/>
    </row>
    <row r="1006" spans="28:28" s="2" customFormat="1" ht="18" customHeight="1" x14ac:dyDescent="0.2">
      <c r="AB1006"/>
    </row>
    <row r="1007" spans="28:28" s="2" customFormat="1" ht="18" customHeight="1" x14ac:dyDescent="0.2">
      <c r="AB1007"/>
    </row>
    <row r="1008" spans="28:28" s="2" customFormat="1" ht="18" customHeight="1" x14ac:dyDescent="0.2">
      <c r="AB1008"/>
    </row>
    <row r="1009" spans="28:28" s="2" customFormat="1" ht="18" customHeight="1" x14ac:dyDescent="0.2">
      <c r="AB1009"/>
    </row>
    <row r="1010" spans="28:28" s="2" customFormat="1" ht="18" customHeight="1" x14ac:dyDescent="0.2">
      <c r="AB1010"/>
    </row>
    <row r="1011" spans="28:28" s="2" customFormat="1" ht="18" customHeight="1" x14ac:dyDescent="0.2">
      <c r="AB1011"/>
    </row>
    <row r="1012" spans="28:28" s="2" customFormat="1" ht="18" customHeight="1" x14ac:dyDescent="0.2">
      <c r="AB1012"/>
    </row>
    <row r="1013" spans="28:28" s="2" customFormat="1" ht="18" customHeight="1" x14ac:dyDescent="0.2">
      <c r="AB1013"/>
    </row>
    <row r="1014" spans="28:28" s="2" customFormat="1" ht="18" customHeight="1" x14ac:dyDescent="0.2">
      <c r="AB1014"/>
    </row>
    <row r="1015" spans="28:28" s="2" customFormat="1" ht="18" customHeight="1" x14ac:dyDescent="0.2">
      <c r="AB1015"/>
    </row>
    <row r="1016" spans="28:28" s="2" customFormat="1" ht="18" customHeight="1" x14ac:dyDescent="0.2">
      <c r="AB1016"/>
    </row>
    <row r="1017" spans="28:28" s="2" customFormat="1" ht="18" customHeight="1" x14ac:dyDescent="0.2">
      <c r="AB1017"/>
    </row>
    <row r="1018" spans="28:28" s="2" customFormat="1" ht="18" customHeight="1" x14ac:dyDescent="0.2">
      <c r="AB1018"/>
    </row>
    <row r="1019" spans="28:28" s="2" customFormat="1" ht="18" customHeight="1" x14ac:dyDescent="0.2">
      <c r="AB1019"/>
    </row>
    <row r="1020" spans="28:28" s="2" customFormat="1" ht="18" customHeight="1" x14ac:dyDescent="0.2">
      <c r="AB1020"/>
    </row>
    <row r="1021" spans="28:28" s="2" customFormat="1" ht="18" customHeight="1" x14ac:dyDescent="0.2">
      <c r="AB1021"/>
    </row>
    <row r="1022" spans="28:28" s="2" customFormat="1" ht="18" customHeight="1" x14ac:dyDescent="0.2">
      <c r="AB1022"/>
    </row>
    <row r="1023" spans="28:28" s="2" customFormat="1" ht="18" customHeight="1" x14ac:dyDescent="0.2">
      <c r="AB1023"/>
    </row>
    <row r="1024" spans="28:28" s="2" customFormat="1" ht="18" customHeight="1" x14ac:dyDescent="0.2">
      <c r="AB1024"/>
    </row>
    <row r="1025" spans="28:28" s="2" customFormat="1" ht="18" customHeight="1" x14ac:dyDescent="0.2">
      <c r="AB1025"/>
    </row>
    <row r="1026" spans="28:28" s="2" customFormat="1" ht="18" customHeight="1" x14ac:dyDescent="0.2">
      <c r="AB1026"/>
    </row>
    <row r="1027" spans="28:28" s="2" customFormat="1" ht="18" customHeight="1" x14ac:dyDescent="0.2">
      <c r="AB1027"/>
    </row>
    <row r="1028" spans="28:28" s="2" customFormat="1" ht="18" customHeight="1" x14ac:dyDescent="0.2">
      <c r="AB1028"/>
    </row>
    <row r="1029" spans="28:28" s="2" customFormat="1" ht="18" customHeight="1" x14ac:dyDescent="0.2">
      <c r="AB1029"/>
    </row>
    <row r="1030" spans="28:28" s="2" customFormat="1" ht="18" customHeight="1" x14ac:dyDescent="0.2">
      <c r="AB1030"/>
    </row>
    <row r="1031" spans="28:28" s="2" customFormat="1" ht="18" customHeight="1" x14ac:dyDescent="0.2">
      <c r="AB1031"/>
    </row>
    <row r="1032" spans="28:28" s="2" customFormat="1" ht="18" customHeight="1" x14ac:dyDescent="0.2">
      <c r="AB1032"/>
    </row>
    <row r="1033" spans="28:28" s="2" customFormat="1" ht="18" customHeight="1" x14ac:dyDescent="0.2">
      <c r="AB1033"/>
    </row>
    <row r="1034" spans="28:28" s="2" customFormat="1" ht="18" customHeight="1" x14ac:dyDescent="0.2">
      <c r="AB1034"/>
    </row>
    <row r="1035" spans="28:28" s="2" customFormat="1" ht="18" customHeight="1" x14ac:dyDescent="0.2">
      <c r="AB1035"/>
    </row>
    <row r="1036" spans="28:28" s="2" customFormat="1" ht="18" customHeight="1" x14ac:dyDescent="0.2">
      <c r="AB1036"/>
    </row>
    <row r="1037" spans="28:28" s="2" customFormat="1" ht="18" customHeight="1" x14ac:dyDescent="0.2">
      <c r="AB1037"/>
    </row>
    <row r="1038" spans="28:28" s="2" customFormat="1" ht="18" customHeight="1" x14ac:dyDescent="0.2">
      <c r="AB1038"/>
    </row>
    <row r="1039" spans="28:28" s="2" customFormat="1" ht="18" customHeight="1" x14ac:dyDescent="0.2">
      <c r="AB1039"/>
    </row>
    <row r="1040" spans="28:28" s="2" customFormat="1" ht="18" customHeight="1" x14ac:dyDescent="0.2">
      <c r="AB1040"/>
    </row>
    <row r="1041" spans="28:28" s="2" customFormat="1" ht="18" customHeight="1" x14ac:dyDescent="0.2">
      <c r="AB1041"/>
    </row>
    <row r="1042" spans="28:28" s="2" customFormat="1" ht="18" customHeight="1" x14ac:dyDescent="0.2">
      <c r="AB1042"/>
    </row>
    <row r="1043" spans="28:28" s="2" customFormat="1" ht="18" customHeight="1" x14ac:dyDescent="0.2">
      <c r="AB1043"/>
    </row>
    <row r="1044" spans="28:28" s="2" customFormat="1" ht="18" customHeight="1" x14ac:dyDescent="0.2">
      <c r="AB1044"/>
    </row>
    <row r="1045" spans="28:28" s="2" customFormat="1" ht="18" customHeight="1" x14ac:dyDescent="0.2">
      <c r="AB1045"/>
    </row>
    <row r="1046" spans="28:28" s="2" customFormat="1" ht="18" customHeight="1" x14ac:dyDescent="0.2">
      <c r="AB1046"/>
    </row>
    <row r="1047" spans="28:28" s="2" customFormat="1" ht="18" customHeight="1" x14ac:dyDescent="0.2">
      <c r="AB1047"/>
    </row>
    <row r="1048" spans="28:28" s="2" customFormat="1" ht="18" customHeight="1" x14ac:dyDescent="0.2">
      <c r="AB1048"/>
    </row>
    <row r="1049" spans="28:28" s="2" customFormat="1" ht="18" customHeight="1" x14ac:dyDescent="0.2">
      <c r="AB1049"/>
    </row>
    <row r="1050" spans="28:28" s="2" customFormat="1" ht="18" customHeight="1" x14ac:dyDescent="0.2">
      <c r="AB1050"/>
    </row>
    <row r="1051" spans="28:28" s="2" customFormat="1" ht="18" customHeight="1" x14ac:dyDescent="0.2">
      <c r="AB1051"/>
    </row>
    <row r="1052" spans="28:28" s="2" customFormat="1" ht="18" customHeight="1" x14ac:dyDescent="0.2">
      <c r="AB1052"/>
    </row>
    <row r="1053" spans="28:28" s="2" customFormat="1" ht="18" customHeight="1" x14ac:dyDescent="0.2">
      <c r="AB1053"/>
    </row>
    <row r="1054" spans="28:28" s="2" customFormat="1" ht="18" customHeight="1" x14ac:dyDescent="0.2">
      <c r="AB1054"/>
    </row>
    <row r="1055" spans="28:28" s="2" customFormat="1" ht="18" customHeight="1" x14ac:dyDescent="0.2">
      <c r="AB1055"/>
    </row>
    <row r="1056" spans="28:28" s="2" customFormat="1" ht="18" customHeight="1" x14ac:dyDescent="0.2">
      <c r="AB1056"/>
    </row>
    <row r="1057" spans="28:28" s="2" customFormat="1" ht="18" customHeight="1" x14ac:dyDescent="0.2">
      <c r="AB1057"/>
    </row>
    <row r="1058" spans="28:28" s="2" customFormat="1" ht="18" customHeight="1" x14ac:dyDescent="0.2">
      <c r="AB1058"/>
    </row>
    <row r="1059" spans="28:28" s="2" customFormat="1" ht="18" customHeight="1" x14ac:dyDescent="0.2">
      <c r="AB1059"/>
    </row>
    <row r="1060" spans="28:28" s="2" customFormat="1" ht="18" customHeight="1" x14ac:dyDescent="0.2">
      <c r="AB1060"/>
    </row>
    <row r="1061" spans="28:28" s="2" customFormat="1" ht="18" customHeight="1" x14ac:dyDescent="0.2">
      <c r="AB1061"/>
    </row>
    <row r="1062" spans="28:28" s="2" customFormat="1" ht="18" customHeight="1" x14ac:dyDescent="0.2">
      <c r="AB1062"/>
    </row>
    <row r="1063" spans="28:28" s="2" customFormat="1" ht="18" customHeight="1" x14ac:dyDescent="0.2">
      <c r="AB1063"/>
    </row>
    <row r="1064" spans="28:28" s="2" customFormat="1" ht="18" customHeight="1" x14ac:dyDescent="0.2">
      <c r="AB1064"/>
    </row>
    <row r="1065" spans="28:28" s="2" customFormat="1" ht="18" customHeight="1" x14ac:dyDescent="0.2">
      <c r="AB1065"/>
    </row>
    <row r="1066" spans="28:28" s="2" customFormat="1" ht="18" customHeight="1" x14ac:dyDescent="0.2">
      <c r="AB1066"/>
    </row>
    <row r="1067" spans="28:28" s="2" customFormat="1" ht="18" customHeight="1" x14ac:dyDescent="0.2">
      <c r="AB1067"/>
    </row>
    <row r="1068" spans="28:28" s="2" customFormat="1" ht="18" customHeight="1" x14ac:dyDescent="0.2">
      <c r="AB1068"/>
    </row>
    <row r="1069" spans="28:28" s="2" customFormat="1" ht="18" customHeight="1" x14ac:dyDescent="0.2">
      <c r="AB1069"/>
    </row>
    <row r="1070" spans="28:28" s="2" customFormat="1" ht="18" customHeight="1" x14ac:dyDescent="0.2">
      <c r="AB1070"/>
    </row>
    <row r="1071" spans="28:28" s="2" customFormat="1" ht="18" customHeight="1" x14ac:dyDescent="0.2">
      <c r="AB1071"/>
    </row>
    <row r="1072" spans="28:28" s="2" customFormat="1" ht="18" customHeight="1" x14ac:dyDescent="0.2">
      <c r="AB1072"/>
    </row>
    <row r="1073" spans="28:28" s="2" customFormat="1" ht="18" customHeight="1" x14ac:dyDescent="0.2">
      <c r="AB1073"/>
    </row>
    <row r="1074" spans="28:28" s="2" customFormat="1" ht="18" customHeight="1" x14ac:dyDescent="0.2">
      <c r="AB1074"/>
    </row>
    <row r="1075" spans="28:28" s="2" customFormat="1" ht="18" customHeight="1" x14ac:dyDescent="0.2">
      <c r="AB1075"/>
    </row>
    <row r="1076" spans="28:28" s="2" customFormat="1" ht="18" customHeight="1" x14ac:dyDescent="0.2">
      <c r="AB1076"/>
    </row>
    <row r="1077" spans="28:28" s="2" customFormat="1" ht="18" customHeight="1" x14ac:dyDescent="0.2">
      <c r="AB1077"/>
    </row>
    <row r="1078" spans="28:28" s="2" customFormat="1" ht="18" customHeight="1" x14ac:dyDescent="0.2">
      <c r="AB1078"/>
    </row>
    <row r="1079" spans="28:28" s="2" customFormat="1" ht="18" customHeight="1" x14ac:dyDescent="0.2">
      <c r="AB1079"/>
    </row>
    <row r="1080" spans="28:28" s="2" customFormat="1" ht="18" customHeight="1" x14ac:dyDescent="0.2">
      <c r="AB1080"/>
    </row>
    <row r="1081" spans="28:28" s="2" customFormat="1" ht="18" customHeight="1" x14ac:dyDescent="0.2">
      <c r="AB1081"/>
    </row>
    <row r="1082" spans="28:28" s="2" customFormat="1" ht="18" customHeight="1" x14ac:dyDescent="0.2">
      <c r="AB1082"/>
    </row>
    <row r="1083" spans="28:28" s="2" customFormat="1" ht="18" customHeight="1" x14ac:dyDescent="0.2">
      <c r="AB1083"/>
    </row>
    <row r="1084" spans="28:28" s="2" customFormat="1" ht="18" customHeight="1" x14ac:dyDescent="0.2">
      <c r="AB1084"/>
    </row>
    <row r="1085" spans="28:28" s="2" customFormat="1" ht="18" customHeight="1" x14ac:dyDescent="0.2">
      <c r="AB1085"/>
    </row>
    <row r="1086" spans="28:28" s="2" customFormat="1" ht="18" customHeight="1" x14ac:dyDescent="0.2">
      <c r="AB1086"/>
    </row>
    <row r="1087" spans="28:28" s="2" customFormat="1" ht="18" customHeight="1" x14ac:dyDescent="0.2">
      <c r="AB1087"/>
    </row>
    <row r="1088" spans="28:28" s="2" customFormat="1" ht="18" customHeight="1" x14ac:dyDescent="0.2">
      <c r="AB1088"/>
    </row>
    <row r="1089" spans="28:28" s="2" customFormat="1" ht="18" customHeight="1" x14ac:dyDescent="0.2">
      <c r="AB1089"/>
    </row>
    <row r="1090" spans="28:28" s="2" customFormat="1" ht="18" customHeight="1" x14ac:dyDescent="0.2">
      <c r="AB1090"/>
    </row>
    <row r="1091" spans="28:28" s="2" customFormat="1" ht="18" customHeight="1" x14ac:dyDescent="0.2">
      <c r="AB1091"/>
    </row>
    <row r="1092" spans="28:28" s="2" customFormat="1" ht="18" customHeight="1" x14ac:dyDescent="0.2">
      <c r="AB1092"/>
    </row>
    <row r="1093" spans="28:28" s="2" customFormat="1" ht="18" customHeight="1" x14ac:dyDescent="0.2">
      <c r="AB1093"/>
    </row>
    <row r="1094" spans="28:28" s="2" customFormat="1" ht="18" customHeight="1" x14ac:dyDescent="0.2">
      <c r="AB1094"/>
    </row>
    <row r="1095" spans="28:28" s="2" customFormat="1" ht="18" customHeight="1" x14ac:dyDescent="0.2">
      <c r="AB1095"/>
    </row>
    <row r="1096" spans="28:28" s="2" customFormat="1" ht="18" customHeight="1" x14ac:dyDescent="0.2">
      <c r="AB1096"/>
    </row>
    <row r="1097" spans="28:28" s="2" customFormat="1" ht="18" customHeight="1" x14ac:dyDescent="0.2">
      <c r="AB1097"/>
    </row>
    <row r="1098" spans="28:28" s="2" customFormat="1" ht="18" customHeight="1" x14ac:dyDescent="0.2">
      <c r="AB1098"/>
    </row>
    <row r="1099" spans="28:28" s="2" customFormat="1" ht="18" customHeight="1" x14ac:dyDescent="0.2">
      <c r="AB1099"/>
    </row>
    <row r="1100" spans="28:28" s="2" customFormat="1" ht="18" customHeight="1" x14ac:dyDescent="0.2">
      <c r="AB1100"/>
    </row>
    <row r="1101" spans="28:28" s="2" customFormat="1" ht="18" customHeight="1" x14ac:dyDescent="0.2">
      <c r="AB1101"/>
    </row>
    <row r="1102" spans="28:28" s="2" customFormat="1" ht="18" customHeight="1" x14ac:dyDescent="0.2">
      <c r="AB1102"/>
    </row>
    <row r="1103" spans="28:28" s="2" customFormat="1" ht="18" customHeight="1" x14ac:dyDescent="0.2">
      <c r="AB1103"/>
    </row>
    <row r="1104" spans="28:28" s="2" customFormat="1" ht="18" customHeight="1" x14ac:dyDescent="0.2">
      <c r="AB1104"/>
    </row>
    <row r="1105" spans="28:28" s="2" customFormat="1" ht="18" customHeight="1" x14ac:dyDescent="0.2">
      <c r="AB1105"/>
    </row>
    <row r="1106" spans="28:28" s="2" customFormat="1" ht="18" customHeight="1" x14ac:dyDescent="0.2">
      <c r="AB1106"/>
    </row>
    <row r="1107" spans="28:28" s="2" customFormat="1" ht="18" customHeight="1" x14ac:dyDescent="0.2">
      <c r="AB1107"/>
    </row>
    <row r="1108" spans="28:28" s="2" customFormat="1" ht="18" customHeight="1" x14ac:dyDescent="0.2">
      <c r="AB1108"/>
    </row>
    <row r="1109" spans="28:28" s="2" customFormat="1" ht="18" customHeight="1" x14ac:dyDescent="0.2">
      <c r="AB1109"/>
    </row>
    <row r="1110" spans="28:28" s="2" customFormat="1" ht="18" customHeight="1" x14ac:dyDescent="0.2">
      <c r="AB1110"/>
    </row>
    <row r="1111" spans="28:28" s="2" customFormat="1" ht="18" customHeight="1" x14ac:dyDescent="0.2">
      <c r="AB1111"/>
    </row>
    <row r="1112" spans="28:28" s="2" customFormat="1" ht="18" customHeight="1" x14ac:dyDescent="0.2">
      <c r="AB1112"/>
    </row>
    <row r="1113" spans="28:28" s="2" customFormat="1" ht="18" customHeight="1" x14ac:dyDescent="0.2">
      <c r="AB1113"/>
    </row>
    <row r="1114" spans="28:28" s="2" customFormat="1" ht="18" customHeight="1" x14ac:dyDescent="0.2">
      <c r="AB1114"/>
    </row>
    <row r="1115" spans="28:28" s="2" customFormat="1" ht="18" customHeight="1" x14ac:dyDescent="0.2">
      <c r="AB1115"/>
    </row>
    <row r="1116" spans="28:28" s="2" customFormat="1" ht="18" customHeight="1" x14ac:dyDescent="0.2">
      <c r="AB1116"/>
    </row>
    <row r="1117" spans="28:28" s="2" customFormat="1" ht="18" customHeight="1" x14ac:dyDescent="0.2">
      <c r="AB1117"/>
    </row>
    <row r="1118" spans="28:28" s="2" customFormat="1" ht="18" customHeight="1" x14ac:dyDescent="0.2">
      <c r="AB1118"/>
    </row>
    <row r="1119" spans="28:28" s="2" customFormat="1" ht="18" customHeight="1" x14ac:dyDescent="0.2">
      <c r="AB1119"/>
    </row>
    <row r="1120" spans="28:28" s="2" customFormat="1" ht="18" customHeight="1" x14ac:dyDescent="0.2">
      <c r="AB1120"/>
    </row>
    <row r="1121" spans="28:28" s="2" customFormat="1" ht="18" customHeight="1" x14ac:dyDescent="0.2">
      <c r="AB1121"/>
    </row>
    <row r="1122" spans="28:28" s="2" customFormat="1" ht="18" customHeight="1" x14ac:dyDescent="0.2">
      <c r="AB1122"/>
    </row>
    <row r="1123" spans="28:28" s="2" customFormat="1" ht="18" customHeight="1" x14ac:dyDescent="0.2">
      <c r="AB1123"/>
    </row>
    <row r="1124" spans="28:28" s="2" customFormat="1" ht="18" customHeight="1" x14ac:dyDescent="0.2">
      <c r="AB1124"/>
    </row>
    <row r="1125" spans="28:28" s="2" customFormat="1" ht="18" customHeight="1" x14ac:dyDescent="0.2">
      <c r="AB1125"/>
    </row>
    <row r="1126" spans="28:28" s="2" customFormat="1" ht="18" customHeight="1" x14ac:dyDescent="0.2">
      <c r="AB1126"/>
    </row>
    <row r="1127" spans="28:28" s="2" customFormat="1" ht="18" customHeight="1" x14ac:dyDescent="0.2">
      <c r="AB1127"/>
    </row>
    <row r="1128" spans="28:28" s="2" customFormat="1" ht="18" customHeight="1" x14ac:dyDescent="0.2">
      <c r="AB1128"/>
    </row>
    <row r="1129" spans="28:28" s="2" customFormat="1" ht="18" customHeight="1" x14ac:dyDescent="0.2">
      <c r="AB1129"/>
    </row>
    <row r="1130" spans="28:28" s="2" customFormat="1" ht="18" customHeight="1" x14ac:dyDescent="0.2">
      <c r="AB1130"/>
    </row>
    <row r="1131" spans="28:28" s="2" customFormat="1" ht="18" customHeight="1" x14ac:dyDescent="0.2">
      <c r="AB1131"/>
    </row>
    <row r="1132" spans="28:28" s="2" customFormat="1" ht="18" customHeight="1" x14ac:dyDescent="0.2">
      <c r="AB1132"/>
    </row>
    <row r="1133" spans="28:28" s="2" customFormat="1" ht="18" customHeight="1" x14ac:dyDescent="0.2">
      <c r="AB1133"/>
    </row>
    <row r="1134" spans="28:28" s="2" customFormat="1" ht="18" customHeight="1" x14ac:dyDescent="0.2">
      <c r="AB1134"/>
    </row>
    <row r="1135" spans="28:28" s="2" customFormat="1" ht="18" customHeight="1" x14ac:dyDescent="0.2">
      <c r="AB1135"/>
    </row>
    <row r="1136" spans="28:28" s="2" customFormat="1" ht="18" customHeight="1" x14ac:dyDescent="0.2">
      <c r="AB1136"/>
    </row>
    <row r="1137" spans="28:28" s="2" customFormat="1" ht="18" customHeight="1" x14ac:dyDescent="0.2">
      <c r="AB1137"/>
    </row>
    <row r="1138" spans="28:28" s="2" customFormat="1" ht="18" customHeight="1" x14ac:dyDescent="0.2">
      <c r="AB1138"/>
    </row>
    <row r="1139" spans="28:28" s="2" customFormat="1" ht="18" customHeight="1" x14ac:dyDescent="0.2">
      <c r="AB1139"/>
    </row>
    <row r="1140" spans="28:28" s="2" customFormat="1" ht="18" customHeight="1" x14ac:dyDescent="0.2">
      <c r="AB1140"/>
    </row>
    <row r="1141" spans="28:28" s="2" customFormat="1" ht="18" customHeight="1" x14ac:dyDescent="0.2">
      <c r="AB1141"/>
    </row>
    <row r="1142" spans="28:28" s="2" customFormat="1" ht="18" customHeight="1" x14ac:dyDescent="0.2">
      <c r="AB1142"/>
    </row>
    <row r="1143" spans="28:28" s="2" customFormat="1" ht="18" customHeight="1" x14ac:dyDescent="0.2">
      <c r="AB1143"/>
    </row>
    <row r="1144" spans="28:28" s="2" customFormat="1" ht="18" customHeight="1" x14ac:dyDescent="0.2">
      <c r="AB1144"/>
    </row>
    <row r="1145" spans="28:28" s="2" customFormat="1" ht="18" customHeight="1" x14ac:dyDescent="0.2">
      <c r="AB1145"/>
    </row>
    <row r="1146" spans="28:28" s="2" customFormat="1" ht="18" customHeight="1" x14ac:dyDescent="0.2">
      <c r="AB1146"/>
    </row>
    <row r="1147" spans="28:28" s="2" customFormat="1" ht="18" customHeight="1" x14ac:dyDescent="0.2">
      <c r="AB1147"/>
    </row>
    <row r="1148" spans="28:28" s="2" customFormat="1" ht="18" customHeight="1" x14ac:dyDescent="0.2">
      <c r="AB1148"/>
    </row>
    <row r="1149" spans="28:28" s="2" customFormat="1" ht="18" customHeight="1" x14ac:dyDescent="0.2">
      <c r="AB1149"/>
    </row>
    <row r="1150" spans="28:28" s="2" customFormat="1" ht="18" customHeight="1" x14ac:dyDescent="0.2">
      <c r="AB1150"/>
    </row>
    <row r="1151" spans="28:28" s="2" customFormat="1" ht="18" customHeight="1" x14ac:dyDescent="0.2">
      <c r="AB1151"/>
    </row>
    <row r="1152" spans="28:28" s="2" customFormat="1" ht="18" customHeight="1" x14ac:dyDescent="0.2">
      <c r="AB1152"/>
    </row>
    <row r="1153" spans="28:28" s="2" customFormat="1" ht="18" customHeight="1" x14ac:dyDescent="0.2">
      <c r="AB1153"/>
    </row>
    <row r="1154" spans="28:28" s="2" customFormat="1" ht="18" customHeight="1" x14ac:dyDescent="0.2">
      <c r="AB1154"/>
    </row>
    <row r="1155" spans="28:28" s="2" customFormat="1" ht="18" customHeight="1" x14ac:dyDescent="0.2">
      <c r="AB1155"/>
    </row>
    <row r="1156" spans="28:28" s="2" customFormat="1" ht="18" customHeight="1" x14ac:dyDescent="0.2">
      <c r="AB1156"/>
    </row>
    <row r="1157" spans="28:28" s="2" customFormat="1" ht="18" customHeight="1" x14ac:dyDescent="0.2">
      <c r="AB1157"/>
    </row>
    <row r="1158" spans="28:28" s="2" customFormat="1" ht="18" customHeight="1" x14ac:dyDescent="0.2">
      <c r="AB1158"/>
    </row>
    <row r="1159" spans="28:28" s="2" customFormat="1" ht="18" customHeight="1" x14ac:dyDescent="0.2">
      <c r="AB1159"/>
    </row>
    <row r="1160" spans="28:28" s="2" customFormat="1" ht="18" customHeight="1" x14ac:dyDescent="0.2">
      <c r="AB1160"/>
    </row>
    <row r="1161" spans="28:28" s="2" customFormat="1" ht="18" customHeight="1" x14ac:dyDescent="0.2">
      <c r="AB1161"/>
    </row>
    <row r="1162" spans="28:28" s="2" customFormat="1" ht="18" customHeight="1" x14ac:dyDescent="0.2">
      <c r="AB1162"/>
    </row>
    <row r="1163" spans="28:28" s="2" customFormat="1" ht="18" customHeight="1" x14ac:dyDescent="0.2">
      <c r="AB1163"/>
    </row>
    <row r="1164" spans="28:28" s="2" customFormat="1" ht="18" customHeight="1" x14ac:dyDescent="0.2">
      <c r="AB1164"/>
    </row>
    <row r="1165" spans="28:28" s="2" customFormat="1" ht="18" customHeight="1" x14ac:dyDescent="0.2">
      <c r="AB1165"/>
    </row>
    <row r="1166" spans="28:28" s="2" customFormat="1" ht="18" customHeight="1" x14ac:dyDescent="0.2">
      <c r="AB1166"/>
    </row>
    <row r="1167" spans="28:28" s="2" customFormat="1" ht="18" customHeight="1" x14ac:dyDescent="0.2">
      <c r="AB1167"/>
    </row>
    <row r="1168" spans="28:28" s="2" customFormat="1" ht="18" customHeight="1" x14ac:dyDescent="0.2">
      <c r="AB1168"/>
    </row>
    <row r="1169" spans="28:28" s="2" customFormat="1" ht="18" customHeight="1" x14ac:dyDescent="0.2">
      <c r="AB1169"/>
    </row>
    <row r="1170" spans="28:28" s="2" customFormat="1" ht="18" customHeight="1" x14ac:dyDescent="0.2">
      <c r="AB1170"/>
    </row>
    <row r="1171" spans="28:28" s="2" customFormat="1" ht="18" customHeight="1" x14ac:dyDescent="0.2">
      <c r="AB1171"/>
    </row>
    <row r="1172" spans="28:28" s="2" customFormat="1" ht="18" customHeight="1" x14ac:dyDescent="0.2">
      <c r="AB1172"/>
    </row>
    <row r="1173" spans="28:28" s="2" customFormat="1" ht="18" customHeight="1" x14ac:dyDescent="0.2">
      <c r="AB1173"/>
    </row>
    <row r="1174" spans="28:28" s="2" customFormat="1" ht="18" customHeight="1" x14ac:dyDescent="0.2">
      <c r="AB1174"/>
    </row>
    <row r="1175" spans="28:28" s="2" customFormat="1" ht="18" customHeight="1" x14ac:dyDescent="0.2">
      <c r="AB1175"/>
    </row>
    <row r="1176" spans="28:28" s="2" customFormat="1" ht="18" customHeight="1" x14ac:dyDescent="0.2">
      <c r="AB1176"/>
    </row>
    <row r="1177" spans="28:28" s="2" customFormat="1" ht="18" customHeight="1" x14ac:dyDescent="0.2">
      <c r="AB1177"/>
    </row>
    <row r="1178" spans="28:28" s="2" customFormat="1" ht="18" customHeight="1" x14ac:dyDescent="0.2">
      <c r="AB1178"/>
    </row>
    <row r="1179" spans="28:28" s="2" customFormat="1" ht="18" customHeight="1" x14ac:dyDescent="0.2">
      <c r="AB1179"/>
    </row>
    <row r="1180" spans="28:28" s="2" customFormat="1" ht="18" customHeight="1" x14ac:dyDescent="0.2">
      <c r="AB1180"/>
    </row>
    <row r="1181" spans="28:28" s="2" customFormat="1" ht="18" customHeight="1" x14ac:dyDescent="0.2">
      <c r="AB1181"/>
    </row>
    <row r="1182" spans="28:28" s="2" customFormat="1" ht="18" customHeight="1" x14ac:dyDescent="0.2">
      <c r="AB1182"/>
    </row>
    <row r="1183" spans="28:28" s="2" customFormat="1" ht="18" customHeight="1" x14ac:dyDescent="0.2">
      <c r="AB1183"/>
    </row>
    <row r="1184" spans="28:28" s="2" customFormat="1" ht="18" customHeight="1" x14ac:dyDescent="0.2">
      <c r="AB1184"/>
    </row>
    <row r="1185" spans="28:28" s="2" customFormat="1" ht="18" customHeight="1" x14ac:dyDescent="0.2">
      <c r="AB1185"/>
    </row>
    <row r="1186" spans="28:28" s="2" customFormat="1" ht="18" customHeight="1" x14ac:dyDescent="0.2">
      <c r="AB1186"/>
    </row>
    <row r="1187" spans="28:28" s="2" customFormat="1" ht="18" customHeight="1" x14ac:dyDescent="0.2">
      <c r="AB1187"/>
    </row>
    <row r="1188" spans="28:28" s="2" customFormat="1" ht="18" customHeight="1" x14ac:dyDescent="0.2">
      <c r="AB1188"/>
    </row>
    <row r="1189" spans="28:28" s="2" customFormat="1" ht="18" customHeight="1" x14ac:dyDescent="0.2">
      <c r="AB1189"/>
    </row>
    <row r="1190" spans="28:28" s="2" customFormat="1" ht="18" customHeight="1" x14ac:dyDescent="0.2">
      <c r="AB1190"/>
    </row>
    <row r="1191" spans="28:28" s="2" customFormat="1" ht="18" customHeight="1" x14ac:dyDescent="0.2">
      <c r="AB1191"/>
    </row>
    <row r="1192" spans="28:28" s="2" customFormat="1" ht="18" customHeight="1" x14ac:dyDescent="0.2">
      <c r="AB1192"/>
    </row>
    <row r="1193" spans="28:28" s="2" customFormat="1" ht="18" customHeight="1" x14ac:dyDescent="0.2">
      <c r="AB1193"/>
    </row>
    <row r="1194" spans="28:28" s="2" customFormat="1" ht="18" customHeight="1" x14ac:dyDescent="0.2">
      <c r="AB1194"/>
    </row>
    <row r="1195" spans="28:28" s="2" customFormat="1" ht="18" customHeight="1" x14ac:dyDescent="0.2">
      <c r="AB1195"/>
    </row>
    <row r="1196" spans="28:28" s="2" customFormat="1" ht="18" customHeight="1" x14ac:dyDescent="0.2">
      <c r="AB1196"/>
    </row>
    <row r="1197" spans="28:28" s="2" customFormat="1" ht="18" customHeight="1" x14ac:dyDescent="0.2">
      <c r="AB1197"/>
    </row>
    <row r="1198" spans="28:28" s="2" customFormat="1" ht="18" customHeight="1" x14ac:dyDescent="0.2">
      <c r="AB1198"/>
    </row>
    <row r="1199" spans="28:28" s="2" customFormat="1" ht="18" customHeight="1" x14ac:dyDescent="0.2">
      <c r="AB1199"/>
    </row>
    <row r="1200" spans="28:28" s="2" customFormat="1" ht="18" customHeight="1" x14ac:dyDescent="0.2">
      <c r="AB1200"/>
    </row>
    <row r="1201" spans="28:28" s="2" customFormat="1" ht="18" customHeight="1" x14ac:dyDescent="0.2">
      <c r="AB1201"/>
    </row>
    <row r="1202" spans="28:28" s="2" customFormat="1" ht="18" customHeight="1" x14ac:dyDescent="0.2">
      <c r="AB1202"/>
    </row>
    <row r="1203" spans="28:28" s="2" customFormat="1" ht="18" customHeight="1" x14ac:dyDescent="0.2">
      <c r="AB1203"/>
    </row>
    <row r="1204" spans="28:28" s="2" customFormat="1" ht="18" customHeight="1" x14ac:dyDescent="0.2">
      <c r="AB1204"/>
    </row>
    <row r="1205" spans="28:28" s="2" customFormat="1" ht="18" customHeight="1" x14ac:dyDescent="0.2">
      <c r="AB1205"/>
    </row>
    <row r="1206" spans="28:28" s="2" customFormat="1" ht="18" customHeight="1" x14ac:dyDescent="0.2">
      <c r="AB1206"/>
    </row>
    <row r="1207" spans="28:28" s="2" customFormat="1" ht="18" customHeight="1" x14ac:dyDescent="0.2">
      <c r="AB1207"/>
    </row>
    <row r="1208" spans="28:28" s="2" customFormat="1" ht="18" customHeight="1" x14ac:dyDescent="0.2">
      <c r="AB1208"/>
    </row>
    <row r="1209" spans="28:28" s="2" customFormat="1" ht="18" customHeight="1" x14ac:dyDescent="0.2">
      <c r="AB1209"/>
    </row>
    <row r="1210" spans="28:28" s="2" customFormat="1" ht="18" customHeight="1" x14ac:dyDescent="0.2">
      <c r="AB1210"/>
    </row>
    <row r="1211" spans="28:28" s="2" customFormat="1" ht="18" customHeight="1" x14ac:dyDescent="0.2">
      <c r="AB1211"/>
    </row>
    <row r="1212" spans="28:28" s="2" customFormat="1" ht="18" customHeight="1" x14ac:dyDescent="0.2">
      <c r="AB1212"/>
    </row>
    <row r="1213" spans="28:28" s="2" customFormat="1" ht="18" customHeight="1" x14ac:dyDescent="0.2">
      <c r="AB1213"/>
    </row>
    <row r="1214" spans="28:28" s="2" customFormat="1" ht="18" customHeight="1" x14ac:dyDescent="0.2">
      <c r="AB1214"/>
    </row>
    <row r="1215" spans="28:28" s="2" customFormat="1" ht="18" customHeight="1" x14ac:dyDescent="0.2">
      <c r="AB1215"/>
    </row>
    <row r="1216" spans="28:28" s="2" customFormat="1" ht="18" customHeight="1" x14ac:dyDescent="0.2">
      <c r="AB1216"/>
    </row>
    <row r="1217" spans="28:28" s="2" customFormat="1" ht="18" customHeight="1" x14ac:dyDescent="0.2">
      <c r="AB1217"/>
    </row>
    <row r="1218" spans="28:28" s="2" customFormat="1" ht="18" customHeight="1" x14ac:dyDescent="0.2">
      <c r="AB1218"/>
    </row>
    <row r="1219" spans="28:28" s="2" customFormat="1" ht="18" customHeight="1" x14ac:dyDescent="0.2">
      <c r="AB1219"/>
    </row>
    <row r="1220" spans="28:28" s="2" customFormat="1" ht="18" customHeight="1" x14ac:dyDescent="0.2">
      <c r="AB1220"/>
    </row>
    <row r="1221" spans="28:28" s="2" customFormat="1" ht="18" customHeight="1" x14ac:dyDescent="0.2">
      <c r="AB1221"/>
    </row>
    <row r="1222" spans="28:28" s="2" customFormat="1" ht="18" customHeight="1" x14ac:dyDescent="0.2">
      <c r="AB1222"/>
    </row>
    <row r="1223" spans="28:28" s="2" customFormat="1" ht="18" customHeight="1" x14ac:dyDescent="0.2">
      <c r="AB1223"/>
    </row>
    <row r="1224" spans="28:28" s="2" customFormat="1" ht="18" customHeight="1" x14ac:dyDescent="0.2">
      <c r="AB1224"/>
    </row>
    <row r="1225" spans="28:28" s="2" customFormat="1" ht="18" customHeight="1" x14ac:dyDescent="0.2">
      <c r="AB1225"/>
    </row>
    <row r="1226" spans="28:28" s="2" customFormat="1" ht="18" customHeight="1" x14ac:dyDescent="0.2">
      <c r="AB1226"/>
    </row>
    <row r="1227" spans="28:28" s="2" customFormat="1" ht="18" customHeight="1" x14ac:dyDescent="0.2">
      <c r="AB1227"/>
    </row>
    <row r="1228" spans="28:28" s="2" customFormat="1" ht="18" customHeight="1" x14ac:dyDescent="0.2">
      <c r="AB1228"/>
    </row>
    <row r="1229" spans="28:28" s="2" customFormat="1" ht="18" customHeight="1" x14ac:dyDescent="0.2">
      <c r="AB1229"/>
    </row>
    <row r="1230" spans="28:28" s="2" customFormat="1" ht="18" customHeight="1" x14ac:dyDescent="0.2">
      <c r="AB1230"/>
    </row>
    <row r="1231" spans="28:28" s="2" customFormat="1" ht="18" customHeight="1" x14ac:dyDescent="0.2">
      <c r="AB1231"/>
    </row>
    <row r="1232" spans="28:28" s="2" customFormat="1" ht="18" customHeight="1" x14ac:dyDescent="0.2">
      <c r="AB1232"/>
    </row>
    <row r="1233" spans="28:28" s="2" customFormat="1" ht="18" customHeight="1" x14ac:dyDescent="0.2">
      <c r="AB1233"/>
    </row>
    <row r="1234" spans="28:28" s="2" customFormat="1" ht="18" customHeight="1" x14ac:dyDescent="0.2">
      <c r="AB1234"/>
    </row>
    <row r="1235" spans="28:28" s="2" customFormat="1" ht="18" customHeight="1" x14ac:dyDescent="0.2">
      <c r="AB1235"/>
    </row>
    <row r="1236" spans="28:28" s="2" customFormat="1" ht="18" customHeight="1" x14ac:dyDescent="0.2">
      <c r="AB1236"/>
    </row>
    <row r="1237" spans="28:28" s="2" customFormat="1" ht="18" customHeight="1" x14ac:dyDescent="0.2">
      <c r="AB1237"/>
    </row>
    <row r="1238" spans="28:28" s="2" customFormat="1" ht="18" customHeight="1" x14ac:dyDescent="0.2">
      <c r="AB1238"/>
    </row>
    <row r="1239" spans="28:28" s="2" customFormat="1" ht="18" customHeight="1" x14ac:dyDescent="0.2">
      <c r="AB1239"/>
    </row>
    <row r="1240" spans="28:28" s="2" customFormat="1" ht="18" customHeight="1" x14ac:dyDescent="0.2">
      <c r="AB1240"/>
    </row>
    <row r="1241" spans="28:28" s="2" customFormat="1" ht="18" customHeight="1" x14ac:dyDescent="0.2">
      <c r="AB1241"/>
    </row>
    <row r="1242" spans="28:28" s="2" customFormat="1" ht="18" customHeight="1" x14ac:dyDescent="0.2">
      <c r="AB1242"/>
    </row>
    <row r="1243" spans="28:28" s="2" customFormat="1" ht="18" customHeight="1" x14ac:dyDescent="0.2">
      <c r="AB1243"/>
    </row>
    <row r="1244" spans="28:28" s="2" customFormat="1" ht="18" customHeight="1" x14ac:dyDescent="0.2">
      <c r="AB1244"/>
    </row>
    <row r="1245" spans="28:28" s="2" customFormat="1" ht="18" customHeight="1" x14ac:dyDescent="0.2">
      <c r="AB1245"/>
    </row>
    <row r="1246" spans="28:28" s="2" customFormat="1" ht="18" customHeight="1" x14ac:dyDescent="0.2">
      <c r="AB1246"/>
    </row>
    <row r="1247" spans="28:28" s="2" customFormat="1" ht="18" customHeight="1" x14ac:dyDescent="0.2">
      <c r="AB1247"/>
    </row>
    <row r="1248" spans="28:28" s="2" customFormat="1" ht="18" customHeight="1" x14ac:dyDescent="0.2">
      <c r="AB1248"/>
    </row>
    <row r="1249" spans="28:28" s="2" customFormat="1" ht="18" customHeight="1" x14ac:dyDescent="0.2">
      <c r="AB1249"/>
    </row>
    <row r="1250" spans="28:28" s="2" customFormat="1" ht="18" customHeight="1" x14ac:dyDescent="0.2">
      <c r="AB1250"/>
    </row>
    <row r="1251" spans="28:28" s="2" customFormat="1" ht="18" customHeight="1" x14ac:dyDescent="0.2">
      <c r="AB1251"/>
    </row>
    <row r="1252" spans="28:28" s="2" customFormat="1" ht="18" customHeight="1" x14ac:dyDescent="0.2">
      <c r="AB1252"/>
    </row>
    <row r="1253" spans="28:28" s="2" customFormat="1" ht="18" customHeight="1" x14ac:dyDescent="0.2">
      <c r="AB1253"/>
    </row>
    <row r="1254" spans="28:28" s="2" customFormat="1" ht="18" customHeight="1" x14ac:dyDescent="0.2">
      <c r="AB1254"/>
    </row>
    <row r="1255" spans="28:28" s="2" customFormat="1" ht="18" customHeight="1" x14ac:dyDescent="0.2">
      <c r="AB1255"/>
    </row>
    <row r="1256" spans="28:28" s="2" customFormat="1" ht="18" customHeight="1" x14ac:dyDescent="0.2">
      <c r="AB1256"/>
    </row>
    <row r="1257" spans="28:28" s="2" customFormat="1" ht="18" customHeight="1" x14ac:dyDescent="0.2">
      <c r="AB1257"/>
    </row>
    <row r="1258" spans="28:28" s="2" customFormat="1" ht="18" customHeight="1" x14ac:dyDescent="0.2">
      <c r="AB1258"/>
    </row>
    <row r="1259" spans="28:28" s="2" customFormat="1" ht="18" customHeight="1" x14ac:dyDescent="0.2">
      <c r="AB1259"/>
    </row>
    <row r="1260" spans="28:28" s="2" customFormat="1" ht="18" customHeight="1" x14ac:dyDescent="0.2">
      <c r="AB1260"/>
    </row>
    <row r="1261" spans="28:28" s="2" customFormat="1" ht="18" customHeight="1" x14ac:dyDescent="0.2">
      <c r="AB1261"/>
    </row>
    <row r="1262" spans="28:28" s="2" customFormat="1" ht="18" customHeight="1" x14ac:dyDescent="0.2">
      <c r="AB1262"/>
    </row>
    <row r="1263" spans="28:28" s="2" customFormat="1" ht="18" customHeight="1" x14ac:dyDescent="0.2">
      <c r="AB1263"/>
    </row>
    <row r="1264" spans="28:28" s="2" customFormat="1" ht="18" customHeight="1" x14ac:dyDescent="0.2">
      <c r="AB1264"/>
    </row>
    <row r="1265" spans="28:28" s="2" customFormat="1" ht="18" customHeight="1" x14ac:dyDescent="0.2">
      <c r="AB1265"/>
    </row>
    <row r="1266" spans="28:28" s="2" customFormat="1" ht="18" customHeight="1" x14ac:dyDescent="0.2">
      <c r="AB1266"/>
    </row>
    <row r="1267" spans="28:28" s="2" customFormat="1" ht="18" customHeight="1" x14ac:dyDescent="0.2">
      <c r="AB1267"/>
    </row>
    <row r="1268" spans="28:28" s="2" customFormat="1" ht="18" customHeight="1" x14ac:dyDescent="0.2">
      <c r="AB1268"/>
    </row>
    <row r="1269" spans="28:28" s="2" customFormat="1" ht="18" customHeight="1" x14ac:dyDescent="0.2">
      <c r="AB1269"/>
    </row>
    <row r="1270" spans="28:28" s="2" customFormat="1" ht="18" customHeight="1" x14ac:dyDescent="0.2">
      <c r="AB1270"/>
    </row>
    <row r="1271" spans="28:28" s="2" customFormat="1" ht="18" customHeight="1" x14ac:dyDescent="0.2">
      <c r="AB1271"/>
    </row>
    <row r="1272" spans="28:28" s="2" customFormat="1" ht="18" customHeight="1" x14ac:dyDescent="0.2">
      <c r="AB1272"/>
    </row>
    <row r="1273" spans="28:28" s="2" customFormat="1" ht="18" customHeight="1" x14ac:dyDescent="0.2">
      <c r="AB1273"/>
    </row>
    <row r="1274" spans="28:28" s="2" customFormat="1" ht="18" customHeight="1" x14ac:dyDescent="0.2">
      <c r="AB1274"/>
    </row>
    <row r="1275" spans="28:28" s="2" customFormat="1" ht="18" customHeight="1" x14ac:dyDescent="0.2">
      <c r="AB1275"/>
    </row>
    <row r="1276" spans="28:28" s="2" customFormat="1" ht="18" customHeight="1" x14ac:dyDescent="0.2">
      <c r="AB1276"/>
    </row>
    <row r="1277" spans="28:28" s="2" customFormat="1" ht="18" customHeight="1" x14ac:dyDescent="0.2">
      <c r="AB1277"/>
    </row>
    <row r="1278" spans="28:28" s="2" customFormat="1" ht="18" customHeight="1" x14ac:dyDescent="0.2">
      <c r="AB1278"/>
    </row>
    <row r="1279" spans="28:28" s="2" customFormat="1" ht="18" customHeight="1" x14ac:dyDescent="0.2">
      <c r="AB1279"/>
    </row>
    <row r="1280" spans="28:28" s="2" customFormat="1" ht="18" customHeight="1" x14ac:dyDescent="0.2">
      <c r="AB1280"/>
    </row>
    <row r="1281" spans="28:28" s="2" customFormat="1" ht="18" customHeight="1" x14ac:dyDescent="0.2">
      <c r="AB1281"/>
    </row>
    <row r="1282" spans="28:28" s="2" customFormat="1" ht="18" customHeight="1" x14ac:dyDescent="0.2">
      <c r="AB1282"/>
    </row>
    <row r="1283" spans="28:28" s="2" customFormat="1" ht="18" customHeight="1" x14ac:dyDescent="0.2">
      <c r="AB1283"/>
    </row>
    <row r="1284" spans="28:28" s="2" customFormat="1" ht="18" customHeight="1" x14ac:dyDescent="0.2">
      <c r="AB1284"/>
    </row>
    <row r="1285" spans="28:28" s="2" customFormat="1" ht="18" customHeight="1" x14ac:dyDescent="0.2">
      <c r="AB1285"/>
    </row>
    <row r="1286" spans="28:28" s="2" customFormat="1" ht="18" customHeight="1" x14ac:dyDescent="0.2">
      <c r="AB1286"/>
    </row>
    <row r="1287" spans="28:28" s="2" customFormat="1" ht="18" customHeight="1" x14ac:dyDescent="0.2">
      <c r="AB1287"/>
    </row>
    <row r="1288" spans="28:28" s="2" customFormat="1" ht="18" customHeight="1" x14ac:dyDescent="0.2">
      <c r="AB1288"/>
    </row>
    <row r="1289" spans="28:28" s="2" customFormat="1" ht="18" customHeight="1" x14ac:dyDescent="0.2">
      <c r="AB1289"/>
    </row>
    <row r="1290" spans="28:28" s="2" customFormat="1" ht="18" customHeight="1" x14ac:dyDescent="0.2">
      <c r="AB1290"/>
    </row>
    <row r="1291" spans="28:28" s="2" customFormat="1" ht="18" customHeight="1" x14ac:dyDescent="0.2">
      <c r="AB1291"/>
    </row>
    <row r="1292" spans="28:28" s="2" customFormat="1" ht="18" customHeight="1" x14ac:dyDescent="0.2">
      <c r="AB1292"/>
    </row>
    <row r="1293" spans="28:28" s="2" customFormat="1" ht="18" customHeight="1" x14ac:dyDescent="0.2">
      <c r="AB1293"/>
    </row>
    <row r="1294" spans="28:28" s="2" customFormat="1" ht="18" customHeight="1" x14ac:dyDescent="0.2">
      <c r="AB1294"/>
    </row>
    <row r="1295" spans="28:28" s="2" customFormat="1" ht="18" customHeight="1" x14ac:dyDescent="0.2">
      <c r="AB1295"/>
    </row>
    <row r="1296" spans="28:28" s="2" customFormat="1" ht="18" customHeight="1" x14ac:dyDescent="0.2">
      <c r="AB1296"/>
    </row>
    <row r="1297" spans="28:28" s="2" customFormat="1" ht="18" customHeight="1" x14ac:dyDescent="0.2">
      <c r="AB1297"/>
    </row>
    <row r="1298" spans="28:28" s="2" customFormat="1" ht="18" customHeight="1" x14ac:dyDescent="0.2">
      <c r="AB1298"/>
    </row>
    <row r="1299" spans="28:28" s="2" customFormat="1" ht="18" customHeight="1" x14ac:dyDescent="0.2">
      <c r="AB1299"/>
    </row>
    <row r="1300" spans="28:28" s="2" customFormat="1" ht="18" customHeight="1" x14ac:dyDescent="0.2">
      <c r="AB1300"/>
    </row>
    <row r="1301" spans="28:28" s="2" customFormat="1" ht="18" customHeight="1" x14ac:dyDescent="0.2">
      <c r="AB1301"/>
    </row>
    <row r="1302" spans="28:28" s="2" customFormat="1" ht="18" customHeight="1" x14ac:dyDescent="0.2">
      <c r="AB1302"/>
    </row>
    <row r="1303" spans="28:28" s="2" customFormat="1" ht="18" customHeight="1" x14ac:dyDescent="0.2">
      <c r="AB1303"/>
    </row>
    <row r="1304" spans="28:28" s="2" customFormat="1" ht="18" customHeight="1" x14ac:dyDescent="0.2">
      <c r="AB1304"/>
    </row>
    <row r="1305" spans="28:28" s="2" customFormat="1" ht="18" customHeight="1" x14ac:dyDescent="0.2">
      <c r="AB1305"/>
    </row>
    <row r="1306" spans="28:28" s="2" customFormat="1" ht="18" customHeight="1" x14ac:dyDescent="0.2">
      <c r="AB1306"/>
    </row>
    <row r="1307" spans="28:28" s="2" customFormat="1" ht="18" customHeight="1" x14ac:dyDescent="0.2">
      <c r="AB1307"/>
    </row>
    <row r="1308" spans="28:28" s="2" customFormat="1" ht="18" customHeight="1" x14ac:dyDescent="0.2">
      <c r="AB1308"/>
    </row>
    <row r="1309" spans="28:28" s="2" customFormat="1" ht="18" customHeight="1" x14ac:dyDescent="0.2">
      <c r="AB1309"/>
    </row>
    <row r="1310" spans="28:28" s="2" customFormat="1" ht="18" customHeight="1" x14ac:dyDescent="0.2">
      <c r="AB1310"/>
    </row>
    <row r="1311" spans="28:28" s="2" customFormat="1" ht="18" customHeight="1" x14ac:dyDescent="0.2">
      <c r="AB1311"/>
    </row>
    <row r="1312" spans="28:28" s="2" customFormat="1" ht="18" customHeight="1" x14ac:dyDescent="0.2">
      <c r="AB1312"/>
    </row>
    <row r="1313" spans="28:28" s="2" customFormat="1" ht="18" customHeight="1" x14ac:dyDescent="0.2">
      <c r="AB1313"/>
    </row>
    <row r="1314" spans="28:28" s="2" customFormat="1" ht="18" customHeight="1" x14ac:dyDescent="0.2">
      <c r="AB1314"/>
    </row>
    <row r="1315" spans="28:28" s="2" customFormat="1" ht="18" customHeight="1" x14ac:dyDescent="0.2">
      <c r="AB1315"/>
    </row>
    <row r="1316" spans="28:28" s="2" customFormat="1" ht="18" customHeight="1" x14ac:dyDescent="0.2">
      <c r="AB1316"/>
    </row>
    <row r="1317" spans="28:28" s="2" customFormat="1" ht="18" customHeight="1" x14ac:dyDescent="0.2">
      <c r="AB1317"/>
    </row>
    <row r="1318" spans="28:28" s="2" customFormat="1" ht="18" customHeight="1" x14ac:dyDescent="0.2">
      <c r="AB1318"/>
    </row>
    <row r="1319" spans="28:28" s="2" customFormat="1" ht="18" customHeight="1" x14ac:dyDescent="0.2">
      <c r="AB1319"/>
    </row>
    <row r="1320" spans="28:28" s="2" customFormat="1" ht="18" customHeight="1" x14ac:dyDescent="0.2">
      <c r="AB1320"/>
    </row>
    <row r="1321" spans="28:28" s="2" customFormat="1" ht="18" customHeight="1" x14ac:dyDescent="0.2">
      <c r="AB1321"/>
    </row>
    <row r="1322" spans="28:28" s="2" customFormat="1" ht="18" customHeight="1" x14ac:dyDescent="0.2">
      <c r="AB1322"/>
    </row>
    <row r="1323" spans="28:28" s="2" customFormat="1" ht="18" customHeight="1" x14ac:dyDescent="0.2">
      <c r="AB1323"/>
    </row>
    <row r="1324" spans="28:28" s="2" customFormat="1" ht="18" customHeight="1" x14ac:dyDescent="0.2">
      <c r="AB1324"/>
    </row>
    <row r="1325" spans="28:28" s="2" customFormat="1" ht="18" customHeight="1" x14ac:dyDescent="0.2">
      <c r="AB1325"/>
    </row>
    <row r="1326" spans="28:28" s="2" customFormat="1" ht="18" customHeight="1" x14ac:dyDescent="0.2">
      <c r="AB1326"/>
    </row>
    <row r="1327" spans="28:28" s="2" customFormat="1" ht="18" customHeight="1" x14ac:dyDescent="0.2">
      <c r="AB1327"/>
    </row>
    <row r="1328" spans="28:28" s="2" customFormat="1" ht="18" customHeight="1" x14ac:dyDescent="0.2">
      <c r="AB1328"/>
    </row>
    <row r="1329" spans="28:28" s="2" customFormat="1" ht="18" customHeight="1" x14ac:dyDescent="0.2">
      <c r="AB1329"/>
    </row>
    <row r="1330" spans="28:28" s="2" customFormat="1" ht="18" customHeight="1" x14ac:dyDescent="0.2">
      <c r="AB1330"/>
    </row>
    <row r="1331" spans="28:28" s="2" customFormat="1" ht="18" customHeight="1" x14ac:dyDescent="0.2">
      <c r="AB1331"/>
    </row>
    <row r="1332" spans="28:28" s="2" customFormat="1" ht="18" customHeight="1" x14ac:dyDescent="0.2">
      <c r="AB1332"/>
    </row>
    <row r="1333" spans="28:28" s="2" customFormat="1" ht="18" customHeight="1" x14ac:dyDescent="0.2">
      <c r="AB1333"/>
    </row>
    <row r="1334" spans="28:28" s="2" customFormat="1" ht="18" customHeight="1" x14ac:dyDescent="0.2">
      <c r="AB1334"/>
    </row>
    <row r="1335" spans="28:28" s="2" customFormat="1" ht="18" customHeight="1" x14ac:dyDescent="0.2">
      <c r="AB1335"/>
    </row>
    <row r="1336" spans="28:28" s="2" customFormat="1" ht="18" customHeight="1" x14ac:dyDescent="0.2">
      <c r="AB1336"/>
    </row>
    <row r="1337" spans="28:28" s="2" customFormat="1" ht="18" customHeight="1" x14ac:dyDescent="0.2">
      <c r="AB1337"/>
    </row>
    <row r="1338" spans="28:28" s="2" customFormat="1" ht="18" customHeight="1" x14ac:dyDescent="0.2">
      <c r="AB1338"/>
    </row>
    <row r="1339" spans="28:28" s="2" customFormat="1" ht="18" customHeight="1" x14ac:dyDescent="0.2">
      <c r="AB1339"/>
    </row>
    <row r="1340" spans="28:28" s="2" customFormat="1" ht="18" customHeight="1" x14ac:dyDescent="0.2">
      <c r="AB1340"/>
    </row>
    <row r="1341" spans="28:28" s="2" customFormat="1" ht="18" customHeight="1" x14ac:dyDescent="0.2">
      <c r="AB1341"/>
    </row>
    <row r="1342" spans="28:28" s="2" customFormat="1" ht="18" customHeight="1" x14ac:dyDescent="0.2">
      <c r="AB1342"/>
    </row>
    <row r="1343" spans="28:28" s="2" customFormat="1" ht="18" customHeight="1" x14ac:dyDescent="0.2">
      <c r="AB1343"/>
    </row>
    <row r="1344" spans="28:28" s="2" customFormat="1" ht="18" customHeight="1" x14ac:dyDescent="0.2">
      <c r="AB1344"/>
    </row>
    <row r="1345" spans="28:28" s="2" customFormat="1" ht="18" customHeight="1" x14ac:dyDescent="0.2">
      <c r="AB1345"/>
    </row>
    <row r="1346" spans="28:28" s="2" customFormat="1" ht="18" customHeight="1" x14ac:dyDescent="0.2">
      <c r="AB1346"/>
    </row>
    <row r="1347" spans="28:28" s="2" customFormat="1" ht="18" customHeight="1" x14ac:dyDescent="0.2">
      <c r="AB1347"/>
    </row>
    <row r="1348" spans="28:28" s="2" customFormat="1" ht="18" customHeight="1" x14ac:dyDescent="0.2">
      <c r="AB1348"/>
    </row>
    <row r="1349" spans="28:28" s="2" customFormat="1" ht="18" customHeight="1" x14ac:dyDescent="0.2">
      <c r="AB1349"/>
    </row>
    <row r="1350" spans="28:28" s="2" customFormat="1" ht="18" customHeight="1" x14ac:dyDescent="0.2">
      <c r="AB1350"/>
    </row>
    <row r="1351" spans="28:28" s="2" customFormat="1" ht="18" customHeight="1" x14ac:dyDescent="0.2">
      <c r="AB1351"/>
    </row>
    <row r="1352" spans="28:28" s="2" customFormat="1" ht="18" customHeight="1" x14ac:dyDescent="0.2">
      <c r="AB1352"/>
    </row>
    <row r="1353" spans="28:28" s="2" customFormat="1" ht="18" customHeight="1" x14ac:dyDescent="0.2">
      <c r="AB1353"/>
    </row>
    <row r="1354" spans="28:28" s="2" customFormat="1" ht="18" customHeight="1" x14ac:dyDescent="0.2">
      <c r="AB1354"/>
    </row>
    <row r="1355" spans="28:28" s="2" customFormat="1" ht="18" customHeight="1" x14ac:dyDescent="0.2">
      <c r="AB1355"/>
    </row>
    <row r="1356" spans="28:28" s="2" customFormat="1" ht="18" customHeight="1" x14ac:dyDescent="0.2">
      <c r="AB1356"/>
    </row>
    <row r="1357" spans="28:28" s="2" customFormat="1" ht="18" customHeight="1" x14ac:dyDescent="0.2">
      <c r="AB1357"/>
    </row>
    <row r="1358" spans="28:28" s="2" customFormat="1" ht="18" customHeight="1" x14ac:dyDescent="0.2">
      <c r="AB1358"/>
    </row>
    <row r="1359" spans="28:28" s="2" customFormat="1" ht="18" customHeight="1" x14ac:dyDescent="0.2">
      <c r="AB1359"/>
    </row>
    <row r="1360" spans="28:28" s="2" customFormat="1" ht="18" customHeight="1" x14ac:dyDescent="0.2">
      <c r="AB1360"/>
    </row>
    <row r="1361" spans="28:28" s="2" customFormat="1" ht="18" customHeight="1" x14ac:dyDescent="0.2">
      <c r="AB1361"/>
    </row>
    <row r="1362" spans="28:28" s="2" customFormat="1" ht="18" customHeight="1" x14ac:dyDescent="0.2">
      <c r="AB1362"/>
    </row>
    <row r="1363" spans="28:28" s="2" customFormat="1" ht="18" customHeight="1" x14ac:dyDescent="0.2">
      <c r="AB1363"/>
    </row>
    <row r="1364" spans="28:28" s="2" customFormat="1" ht="18" customHeight="1" x14ac:dyDescent="0.2">
      <c r="AB1364"/>
    </row>
    <row r="1365" spans="28:28" s="2" customFormat="1" ht="18" customHeight="1" x14ac:dyDescent="0.2">
      <c r="AB1365"/>
    </row>
    <row r="1366" spans="28:28" s="2" customFormat="1" ht="18" customHeight="1" x14ac:dyDescent="0.2">
      <c r="AB1366"/>
    </row>
    <row r="1367" spans="28:28" s="2" customFormat="1" ht="18" customHeight="1" x14ac:dyDescent="0.2">
      <c r="AB1367"/>
    </row>
    <row r="1368" spans="28:28" s="2" customFormat="1" ht="18" customHeight="1" x14ac:dyDescent="0.2">
      <c r="AB1368"/>
    </row>
    <row r="1369" spans="28:28" s="2" customFormat="1" ht="18" customHeight="1" x14ac:dyDescent="0.2">
      <c r="AB1369"/>
    </row>
    <row r="1370" spans="28:28" s="2" customFormat="1" ht="18" customHeight="1" x14ac:dyDescent="0.2">
      <c r="AB1370"/>
    </row>
    <row r="1371" spans="28:28" s="2" customFormat="1" ht="18" customHeight="1" x14ac:dyDescent="0.2">
      <c r="AB1371"/>
    </row>
    <row r="1372" spans="28:28" s="2" customFormat="1" ht="18" customHeight="1" x14ac:dyDescent="0.2">
      <c r="AB1372"/>
    </row>
    <row r="1373" spans="28:28" s="2" customFormat="1" ht="18" customHeight="1" x14ac:dyDescent="0.2">
      <c r="AB1373"/>
    </row>
    <row r="1374" spans="28:28" s="2" customFormat="1" ht="18" customHeight="1" x14ac:dyDescent="0.2">
      <c r="AB1374"/>
    </row>
    <row r="1375" spans="28:28" s="2" customFormat="1" ht="18" customHeight="1" x14ac:dyDescent="0.2">
      <c r="AB1375"/>
    </row>
    <row r="1376" spans="28:28" s="2" customFormat="1" ht="18" customHeight="1" x14ac:dyDescent="0.2">
      <c r="AB1376"/>
    </row>
    <row r="1377" spans="28:28" s="2" customFormat="1" ht="18" customHeight="1" x14ac:dyDescent="0.2">
      <c r="AB1377"/>
    </row>
    <row r="1378" spans="28:28" s="2" customFormat="1" ht="18" customHeight="1" x14ac:dyDescent="0.2">
      <c r="AB1378"/>
    </row>
    <row r="1379" spans="28:28" s="2" customFormat="1" ht="18" customHeight="1" x14ac:dyDescent="0.2">
      <c r="AB1379"/>
    </row>
    <row r="1380" spans="28:28" s="2" customFormat="1" ht="18" customHeight="1" x14ac:dyDescent="0.2">
      <c r="AB1380"/>
    </row>
    <row r="1381" spans="28:28" s="2" customFormat="1" ht="18" customHeight="1" x14ac:dyDescent="0.2">
      <c r="AB1381"/>
    </row>
    <row r="1382" spans="28:28" s="2" customFormat="1" ht="18" customHeight="1" x14ac:dyDescent="0.2">
      <c r="AB1382"/>
    </row>
    <row r="1383" spans="28:28" s="2" customFormat="1" ht="18" customHeight="1" x14ac:dyDescent="0.2">
      <c r="AB1383"/>
    </row>
    <row r="1384" spans="28:28" s="2" customFormat="1" ht="18" customHeight="1" x14ac:dyDescent="0.2">
      <c r="AB1384"/>
    </row>
    <row r="1385" spans="28:28" s="2" customFormat="1" ht="18" customHeight="1" x14ac:dyDescent="0.2">
      <c r="AB1385"/>
    </row>
    <row r="1386" spans="28:28" s="2" customFormat="1" ht="18" customHeight="1" x14ac:dyDescent="0.2">
      <c r="AB1386"/>
    </row>
    <row r="1387" spans="28:28" s="2" customFormat="1" ht="18" customHeight="1" x14ac:dyDescent="0.2">
      <c r="AB1387"/>
    </row>
    <row r="1388" spans="28:28" s="2" customFormat="1" ht="18" customHeight="1" x14ac:dyDescent="0.2">
      <c r="AB1388"/>
    </row>
    <row r="1389" spans="28:28" s="2" customFormat="1" ht="18" customHeight="1" x14ac:dyDescent="0.2">
      <c r="AB1389"/>
    </row>
    <row r="1390" spans="28:28" s="2" customFormat="1" ht="18" customHeight="1" x14ac:dyDescent="0.2">
      <c r="AB1390"/>
    </row>
    <row r="1391" spans="28:28" s="2" customFormat="1" ht="18" customHeight="1" x14ac:dyDescent="0.2">
      <c r="AB1391"/>
    </row>
    <row r="1392" spans="28:28" s="2" customFormat="1" ht="18" customHeight="1" x14ac:dyDescent="0.2">
      <c r="AB1392"/>
    </row>
    <row r="1393" spans="28:28" s="2" customFormat="1" ht="18" customHeight="1" x14ac:dyDescent="0.2">
      <c r="AB1393"/>
    </row>
    <row r="1394" spans="28:28" s="2" customFormat="1" ht="18" customHeight="1" x14ac:dyDescent="0.2">
      <c r="AB1394"/>
    </row>
    <row r="1395" spans="28:28" s="2" customFormat="1" ht="18" customHeight="1" x14ac:dyDescent="0.2">
      <c r="AB1395"/>
    </row>
    <row r="1396" spans="28:28" s="2" customFormat="1" ht="18" customHeight="1" x14ac:dyDescent="0.2">
      <c r="AB1396"/>
    </row>
    <row r="1397" spans="28:28" s="2" customFormat="1" ht="18" customHeight="1" x14ac:dyDescent="0.2">
      <c r="AB1397"/>
    </row>
    <row r="1398" spans="28:28" s="2" customFormat="1" ht="18" customHeight="1" x14ac:dyDescent="0.2">
      <c r="AB1398"/>
    </row>
    <row r="1399" spans="28:28" s="2" customFormat="1" ht="18" customHeight="1" x14ac:dyDescent="0.2">
      <c r="AB1399"/>
    </row>
    <row r="1400" spans="28:28" s="2" customFormat="1" ht="18" customHeight="1" x14ac:dyDescent="0.2">
      <c r="AB1400"/>
    </row>
    <row r="1401" spans="28:28" s="2" customFormat="1" ht="18" customHeight="1" x14ac:dyDescent="0.2">
      <c r="AB1401"/>
    </row>
    <row r="1402" spans="28:28" s="2" customFormat="1" ht="18" customHeight="1" x14ac:dyDescent="0.2">
      <c r="AB1402"/>
    </row>
    <row r="1403" spans="28:28" s="2" customFormat="1" ht="18" customHeight="1" x14ac:dyDescent="0.2">
      <c r="AB1403"/>
    </row>
    <row r="1404" spans="28:28" s="2" customFormat="1" ht="18" customHeight="1" x14ac:dyDescent="0.2">
      <c r="AB1404"/>
    </row>
    <row r="1405" spans="28:28" s="2" customFormat="1" ht="18" customHeight="1" x14ac:dyDescent="0.2">
      <c r="AB1405"/>
    </row>
    <row r="1406" spans="28:28" s="2" customFormat="1" ht="18" customHeight="1" x14ac:dyDescent="0.2">
      <c r="AB1406"/>
    </row>
    <row r="1407" spans="28:28" s="2" customFormat="1" ht="18" customHeight="1" x14ac:dyDescent="0.2">
      <c r="AB1407"/>
    </row>
    <row r="1408" spans="28:28" s="2" customFormat="1" ht="18" customHeight="1" x14ac:dyDescent="0.2">
      <c r="AB1408"/>
    </row>
    <row r="1409" spans="28:28" s="2" customFormat="1" ht="18" customHeight="1" x14ac:dyDescent="0.2">
      <c r="AB1409"/>
    </row>
    <row r="1410" spans="28:28" s="2" customFormat="1" ht="18" customHeight="1" x14ac:dyDescent="0.2">
      <c r="AB1410"/>
    </row>
    <row r="1411" spans="28:28" s="2" customFormat="1" ht="18" customHeight="1" x14ac:dyDescent="0.2">
      <c r="AB1411"/>
    </row>
    <row r="1412" spans="28:28" s="2" customFormat="1" ht="18" customHeight="1" x14ac:dyDescent="0.2">
      <c r="AB1412"/>
    </row>
    <row r="1413" spans="28:28" s="2" customFormat="1" ht="18" customHeight="1" x14ac:dyDescent="0.2">
      <c r="AB1413"/>
    </row>
    <row r="1414" spans="28:28" s="2" customFormat="1" ht="18" customHeight="1" x14ac:dyDescent="0.2">
      <c r="AB1414"/>
    </row>
    <row r="1415" spans="28:28" s="2" customFormat="1" ht="18" customHeight="1" x14ac:dyDescent="0.2">
      <c r="AB1415"/>
    </row>
    <row r="1416" spans="28:28" s="2" customFormat="1" ht="18" customHeight="1" x14ac:dyDescent="0.2">
      <c r="AB1416"/>
    </row>
    <row r="1417" spans="28:28" s="2" customFormat="1" ht="18" customHeight="1" x14ac:dyDescent="0.2">
      <c r="AB1417"/>
    </row>
    <row r="1418" spans="28:28" s="2" customFormat="1" ht="18" customHeight="1" x14ac:dyDescent="0.2">
      <c r="AB1418"/>
    </row>
    <row r="1419" spans="28:28" s="2" customFormat="1" ht="18" customHeight="1" x14ac:dyDescent="0.2">
      <c r="AB1419"/>
    </row>
    <row r="1420" spans="28:28" s="2" customFormat="1" ht="18" customHeight="1" x14ac:dyDescent="0.2">
      <c r="AB1420"/>
    </row>
    <row r="1421" spans="28:28" s="2" customFormat="1" ht="18" customHeight="1" x14ac:dyDescent="0.2">
      <c r="AB1421"/>
    </row>
    <row r="1422" spans="28:28" s="2" customFormat="1" ht="18" customHeight="1" x14ac:dyDescent="0.2">
      <c r="AB1422"/>
    </row>
    <row r="1423" spans="28:28" s="2" customFormat="1" ht="18" customHeight="1" x14ac:dyDescent="0.2">
      <c r="AB1423"/>
    </row>
    <row r="1424" spans="28:28" s="2" customFormat="1" ht="18" customHeight="1" x14ac:dyDescent="0.2">
      <c r="AB1424"/>
    </row>
    <row r="1425" spans="28:28" s="2" customFormat="1" ht="18" customHeight="1" x14ac:dyDescent="0.2">
      <c r="AB1425"/>
    </row>
    <row r="1426" spans="28:28" s="2" customFormat="1" ht="18" customHeight="1" x14ac:dyDescent="0.2">
      <c r="AB1426"/>
    </row>
    <row r="1427" spans="28:28" s="2" customFormat="1" ht="18" customHeight="1" x14ac:dyDescent="0.2">
      <c r="AB1427"/>
    </row>
    <row r="1428" spans="28:28" s="2" customFormat="1" ht="18" customHeight="1" x14ac:dyDescent="0.2">
      <c r="AB1428"/>
    </row>
    <row r="1429" spans="28:28" s="2" customFormat="1" ht="18" customHeight="1" x14ac:dyDescent="0.2">
      <c r="AB1429"/>
    </row>
    <row r="1430" spans="28:28" s="2" customFormat="1" ht="18" customHeight="1" x14ac:dyDescent="0.2">
      <c r="AB1430"/>
    </row>
    <row r="1431" spans="28:28" s="2" customFormat="1" ht="18" customHeight="1" x14ac:dyDescent="0.2">
      <c r="AB1431"/>
    </row>
    <row r="1432" spans="28:28" s="2" customFormat="1" ht="18" customHeight="1" x14ac:dyDescent="0.2">
      <c r="AB1432"/>
    </row>
    <row r="1433" spans="28:28" s="2" customFormat="1" ht="18" customHeight="1" x14ac:dyDescent="0.2">
      <c r="AB1433"/>
    </row>
    <row r="1434" spans="28:28" s="2" customFormat="1" ht="18" customHeight="1" x14ac:dyDescent="0.2">
      <c r="AB1434"/>
    </row>
    <row r="1435" spans="28:28" s="2" customFormat="1" ht="18" customHeight="1" x14ac:dyDescent="0.2">
      <c r="AB1435"/>
    </row>
    <row r="1436" spans="28:28" s="2" customFormat="1" ht="18" customHeight="1" x14ac:dyDescent="0.2">
      <c r="AB1436"/>
    </row>
    <row r="1437" spans="28:28" s="2" customFormat="1" ht="18" customHeight="1" x14ac:dyDescent="0.2">
      <c r="AB1437"/>
    </row>
    <row r="1438" spans="28:28" s="2" customFormat="1" ht="18" customHeight="1" x14ac:dyDescent="0.2">
      <c r="AB1438"/>
    </row>
    <row r="1439" spans="28:28" s="2" customFormat="1" ht="18" customHeight="1" x14ac:dyDescent="0.2">
      <c r="AB1439"/>
    </row>
    <row r="1440" spans="28:28" s="2" customFormat="1" ht="18" customHeight="1" x14ac:dyDescent="0.2">
      <c r="AB1440"/>
    </row>
    <row r="1441" spans="28:28" s="2" customFormat="1" ht="18" customHeight="1" x14ac:dyDescent="0.2">
      <c r="AB1441"/>
    </row>
  </sheetData>
  <sheetProtection password="EE05" sheet="1" selectLockedCells="1"/>
  <mergeCells count="60">
    <mergeCell ref="E17:J17"/>
    <mergeCell ref="E18:J18"/>
    <mergeCell ref="H49:I49"/>
    <mergeCell ref="J49:K49"/>
    <mergeCell ref="B42:H43"/>
    <mergeCell ref="B180:H180"/>
    <mergeCell ref="H190:H191"/>
    <mergeCell ref="B53:F53"/>
    <mergeCell ref="B78:H79"/>
    <mergeCell ref="B74:I74"/>
    <mergeCell ref="B92:I92"/>
    <mergeCell ref="B122:I122"/>
    <mergeCell ref="B54:D54"/>
    <mergeCell ref="B55:F55"/>
    <mergeCell ref="B56:F56"/>
    <mergeCell ref="B91:C91"/>
    <mergeCell ref="B72:C73"/>
    <mergeCell ref="H140:I140"/>
    <mergeCell ref="H145:P145"/>
    <mergeCell ref="H141:I141"/>
    <mergeCell ref="H142:I142"/>
    <mergeCell ref="B13:O13"/>
    <mergeCell ref="B10:O10"/>
    <mergeCell ref="K238:M238"/>
    <mergeCell ref="I190:I191"/>
    <mergeCell ref="G232:K233"/>
    <mergeCell ref="E205:F205"/>
    <mergeCell ref="E217:F217"/>
    <mergeCell ref="G217:H217"/>
    <mergeCell ref="B232:F233"/>
    <mergeCell ref="I217:I218"/>
    <mergeCell ref="I205:I206"/>
    <mergeCell ref="B190:G191"/>
    <mergeCell ref="B51:F51"/>
    <mergeCell ref="B52:F52"/>
    <mergeCell ref="G205:H205"/>
    <mergeCell ref="B96:H97"/>
    <mergeCell ref="B1:O1"/>
    <mergeCell ref="B2:O2"/>
    <mergeCell ref="B3:O3"/>
    <mergeCell ref="B4:O4"/>
    <mergeCell ref="B12:O12"/>
    <mergeCell ref="B246:O246"/>
    <mergeCell ref="K237:M237"/>
    <mergeCell ref="B243:M243"/>
    <mergeCell ref="K239:M239"/>
    <mergeCell ref="K240:M240"/>
    <mergeCell ref="B245:O245"/>
    <mergeCell ref="H143:I143"/>
    <mergeCell ref="H144:I144"/>
    <mergeCell ref="M28:N28"/>
    <mergeCell ref="O28:P28"/>
    <mergeCell ref="Q28:Q29"/>
    <mergeCell ref="B126:H127"/>
    <mergeCell ref="B118:C121"/>
    <mergeCell ref="B30:E30"/>
    <mergeCell ref="L49:L50"/>
    <mergeCell ref="J92:O92"/>
    <mergeCell ref="J74:O74"/>
    <mergeCell ref="J122:O122"/>
  </mergeCells>
  <phoneticPr fontId="4" type="noConversion"/>
  <dataValidations count="11">
    <dataValidation type="list" allowBlank="1" showInputMessage="1" showErrorMessage="1" sqref="G232:K233">
      <formula1>$AL$1:$AL$4</formula1>
    </dataValidation>
    <dataValidation type="list" allowBlank="1" showInputMessage="1" showErrorMessage="1" sqref="K238:M240">
      <formula1>$AP$1:$AP$4</formula1>
    </dataValidation>
    <dataValidation type="list" allowBlank="1" showInputMessage="1" showErrorMessage="1" sqref="K237:M237">
      <formula1>$AO$1:$AO$4</formula1>
    </dataValidation>
    <dataValidation type="list" allowBlank="1" showInputMessage="1" showErrorMessage="1" sqref="K193:K196 J89:J90 K108:K112 K116:K120 K69:K72 M198:M200">
      <formula1>$AC$1:$AC$2</formula1>
    </dataValidation>
    <dataValidation type="whole" allowBlank="1" showInputMessage="1" showErrorMessage="1" sqref="F214:I214 E219:H225 G61:G62 E23 E25 I180 H51:H56 I51:K55 I56:L56 F207:H213 E207:E214 I190:I191 E226:I226 K40 K78:K83 K96:K101 K126:K131 K148:K153 E160:E166 K160:K166 K169:K175 E169:E175">
      <formula1>0</formula1>
      <formula2>999</formula2>
    </dataValidation>
    <dataValidation type="list" allowBlank="1" showInputMessage="1" showErrorMessage="1" sqref="E18:J18">
      <formula1>$AD$1:$AD$4</formula1>
    </dataValidation>
    <dataValidation type="list" allowBlank="1" showInputMessage="1" showErrorMessage="1" sqref="H140:I144">
      <formula1>$AI$1:$AI$4</formula1>
    </dataValidation>
    <dataValidation type="textLength" allowBlank="1" showInputMessage="1" showErrorMessage="1" sqref="U146 R143 H145:Q145">
      <formula1>0</formula1>
      <formula2>150</formula2>
    </dataValidation>
    <dataValidation type="list" allowBlank="1" showInputMessage="1" showErrorMessage="1" sqref="E24">
      <formula1>$AE$1:$AE$2</formula1>
    </dataValidation>
    <dataValidation type="list" allowBlank="1" showInputMessage="1" showErrorMessage="1" sqref="J74:O74 J92:O92 J122:O122">
      <formula1>$AF$1:$AF$3</formula1>
    </dataValidation>
    <dataValidation type="list" allowBlank="1" showInputMessage="1" showErrorMessage="1" sqref="B13:O13">
      <formula1>$AT$13:$AT$629</formula1>
    </dataValidation>
  </dataValidations>
  <printOptions horizontalCentered="1"/>
  <pageMargins left="0.51181102362204722" right="1.6929133858267718" top="1.0629921259842521" bottom="0.74803149606299213" header="0.31496062992125984" footer="0.31496062992125984"/>
  <pageSetup paperSize="9" scale="85" fitToHeight="2" orientation="landscape" r:id="rId1"/>
  <headerFooter alignWithMargins="0">
    <oddFooter>Pagina &amp;P</oddFooter>
  </headerFooter>
  <rowBreaks count="1" manualBreakCount="1">
    <brk id="200" min="1" max="14" man="1"/>
  </rowBreaks>
  <cellWatches>
    <cellWatch r="E1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S3"/>
  <sheetViews>
    <sheetView topLeftCell="DD1" zoomScale="85" workbookViewId="0">
      <selection activeCell="DP23" sqref="DP23"/>
    </sheetView>
  </sheetViews>
  <sheetFormatPr defaultRowHeight="12.75" x14ac:dyDescent="0.2"/>
  <cols>
    <col min="1" max="1" width="95.5703125" style="17" customWidth="1"/>
    <col min="2" max="2" width="18.7109375" style="17" customWidth="1"/>
    <col min="3" max="3" width="14.42578125" style="17" customWidth="1"/>
    <col min="4" max="4" width="9.140625" style="17"/>
    <col min="5" max="5" width="7.140625" style="17" bestFit="1" customWidth="1"/>
    <col min="6" max="6" width="12.7109375" style="17" bestFit="1" customWidth="1"/>
    <col min="7" max="7" width="18" style="17" bestFit="1" customWidth="1"/>
    <col min="8" max="8" width="18.85546875" style="17" bestFit="1" customWidth="1"/>
    <col min="9" max="10" width="16.42578125" style="17" customWidth="1"/>
    <col min="11" max="11" width="17.5703125" style="17" customWidth="1"/>
    <col min="12" max="12" width="17.85546875" style="17" customWidth="1"/>
    <col min="13" max="22" width="17.42578125" style="17" customWidth="1"/>
    <col min="23" max="31" width="16.42578125" style="17" customWidth="1"/>
    <col min="32" max="32" width="15.85546875" style="17" customWidth="1"/>
    <col min="33" max="33" width="17.7109375" style="17" customWidth="1"/>
    <col min="34" max="34" width="20.85546875" style="17" customWidth="1"/>
    <col min="35" max="35" width="19" style="17" customWidth="1"/>
    <col min="36" max="36" width="20.42578125" style="17" customWidth="1"/>
    <col min="37" max="37" width="18.42578125" style="17" customWidth="1"/>
    <col min="38" max="47" width="16.42578125" style="17" customWidth="1"/>
    <col min="48" max="48" width="20" style="17" customWidth="1"/>
    <col min="49" max="50" width="16.42578125" style="17" customWidth="1"/>
    <col min="51" max="52" width="11.42578125" style="17" customWidth="1"/>
    <col min="53" max="53" width="10.85546875" style="17" customWidth="1"/>
    <col min="54" max="54" width="10.7109375" style="17" customWidth="1"/>
    <col min="55" max="55" width="15.140625" style="17" customWidth="1"/>
    <col min="56" max="56" width="15.5703125" style="17" customWidth="1"/>
    <col min="57" max="57" width="16.42578125" style="17" customWidth="1"/>
    <col min="58" max="58" width="17.85546875" style="17" customWidth="1"/>
    <col min="59" max="59" width="18.42578125" style="17" customWidth="1"/>
    <col min="60" max="60" width="16.5703125" style="17" customWidth="1"/>
    <col min="61" max="61" width="18" style="17" customWidth="1"/>
    <col min="62" max="62" width="19" style="17" customWidth="1"/>
    <col min="63" max="63" width="19.5703125" style="17" customWidth="1"/>
    <col min="64" max="64" width="15.140625" style="17" customWidth="1"/>
    <col min="65" max="65" width="15" style="17" customWidth="1"/>
    <col min="66" max="66" width="14" style="17" customWidth="1"/>
    <col min="67" max="67" width="13.85546875" style="17" customWidth="1"/>
    <col min="68" max="68" width="12.140625" style="17" customWidth="1"/>
    <col min="69" max="70" width="14.7109375" style="17" customWidth="1"/>
    <col min="71" max="71" width="14.5703125" style="17" customWidth="1"/>
    <col min="72" max="72" width="16.140625" style="17" customWidth="1"/>
    <col min="73" max="73" width="14.28515625" style="17" customWidth="1"/>
    <col min="74" max="74" width="13" style="17" customWidth="1"/>
    <col min="75" max="75" width="13.85546875" style="17" customWidth="1"/>
    <col min="76" max="76" width="16" style="17" customWidth="1"/>
    <col min="77" max="77" width="15" style="17" customWidth="1"/>
    <col min="78" max="78" width="14.140625" style="17" customWidth="1"/>
    <col min="79" max="81" width="9.140625" style="17"/>
    <col min="82" max="82" width="16.7109375" style="17" customWidth="1"/>
    <col min="83" max="83" width="12" style="17" customWidth="1"/>
    <col min="84" max="84" width="9.140625" style="17"/>
    <col min="85" max="85" width="11.42578125" style="17" customWidth="1"/>
    <col min="86" max="87" width="11.28515625" style="17" customWidth="1"/>
    <col min="88" max="88" width="9.140625" style="28" customWidth="1"/>
    <col min="89" max="89" width="9.140625" style="17"/>
    <col min="90" max="91" width="10.7109375" style="17" customWidth="1"/>
    <col min="92" max="93" width="13.85546875" style="17" customWidth="1"/>
    <col min="94" max="94" width="15.85546875" style="17" customWidth="1"/>
    <col min="95" max="95" width="12" style="17" customWidth="1"/>
    <col min="96" max="96" width="12.85546875" style="17" customWidth="1"/>
    <col min="97" max="99" width="9.140625" style="17"/>
    <col min="100" max="100" width="17.7109375" style="17" customWidth="1"/>
    <col min="101" max="101" width="13" style="17" customWidth="1"/>
    <col min="102" max="104" width="9.140625" style="17"/>
    <col min="105" max="105" width="14.42578125" style="17" customWidth="1"/>
    <col min="106" max="111" width="9.140625" style="17"/>
    <col min="112" max="112" width="13.7109375" style="17" customWidth="1"/>
    <col min="113" max="113" width="15.7109375" style="17" customWidth="1"/>
    <col min="114" max="114" width="10" style="17" bestFit="1" customWidth="1"/>
    <col min="115" max="116" width="9.140625" style="17"/>
    <col min="117" max="117" width="15.7109375" style="17" customWidth="1"/>
    <col min="118" max="118" width="12.85546875" style="17" customWidth="1"/>
    <col min="119" max="119" width="11.85546875" style="17" customWidth="1"/>
    <col min="120" max="120" width="10.7109375" style="17" bestFit="1" customWidth="1"/>
    <col min="121" max="121" width="11.42578125" style="17" customWidth="1"/>
    <col min="122" max="122" width="11.7109375" style="17" customWidth="1"/>
    <col min="123" max="123" width="12.7109375" style="17" customWidth="1"/>
  </cols>
  <sheetData>
    <row r="1" spans="1:123" s="16" customFormat="1" ht="13.5" thickBot="1" x14ac:dyDescent="0.25">
      <c r="B1" s="173" t="s">
        <v>268</v>
      </c>
      <c r="C1" s="173"/>
      <c r="D1" s="173" t="s">
        <v>269</v>
      </c>
      <c r="E1" s="173"/>
      <c r="F1" s="173"/>
      <c r="G1" s="173" t="s">
        <v>152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20"/>
      <c r="AB1" s="173" t="s">
        <v>51</v>
      </c>
      <c r="AC1" s="173"/>
      <c r="AD1" s="173"/>
      <c r="AE1" s="173"/>
      <c r="AF1" s="173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73" t="s">
        <v>157</v>
      </c>
      <c r="AX1" s="173"/>
      <c r="AY1" s="173" t="s">
        <v>160</v>
      </c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4" t="s">
        <v>347</v>
      </c>
      <c r="BQ1" s="175"/>
      <c r="BR1" s="175"/>
      <c r="BS1" s="175"/>
      <c r="BT1" s="175"/>
      <c r="BU1" s="175"/>
      <c r="BV1" s="175"/>
      <c r="BW1" s="175"/>
      <c r="BX1" s="176"/>
      <c r="BY1" s="26"/>
      <c r="BZ1" s="26"/>
      <c r="CA1" s="26"/>
      <c r="CB1" s="26"/>
      <c r="CC1" s="26"/>
      <c r="CD1" s="26"/>
      <c r="CE1" s="173" t="s">
        <v>346</v>
      </c>
      <c r="CF1" s="173"/>
      <c r="CG1" s="173"/>
      <c r="CH1" s="173"/>
      <c r="CI1" s="173"/>
      <c r="CJ1" s="173" t="s">
        <v>345</v>
      </c>
      <c r="CK1" s="173"/>
      <c r="CL1" s="173"/>
      <c r="CM1" s="173"/>
      <c r="CN1" s="173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173" t="s">
        <v>344</v>
      </c>
      <c r="DC1" s="173"/>
      <c r="DD1" s="173"/>
      <c r="DE1" s="173"/>
      <c r="DF1" s="173"/>
      <c r="DG1" s="20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</row>
    <row r="2" spans="1:123" s="16" customFormat="1" x14ac:dyDescent="0.2">
      <c r="A2" s="16" t="s">
        <v>266</v>
      </c>
      <c r="B2" s="16" t="s">
        <v>267</v>
      </c>
      <c r="C2" s="16" t="s">
        <v>184</v>
      </c>
      <c r="D2" s="16" t="s">
        <v>270</v>
      </c>
      <c r="E2" s="16" t="s">
        <v>271</v>
      </c>
      <c r="F2" s="16" t="s">
        <v>272</v>
      </c>
      <c r="G2" s="16" t="s">
        <v>273</v>
      </c>
      <c r="H2" s="16" t="s">
        <v>274</v>
      </c>
      <c r="I2" s="16" t="s">
        <v>275</v>
      </c>
      <c r="J2" s="16" t="s">
        <v>276</v>
      </c>
      <c r="K2" s="16" t="s">
        <v>144</v>
      </c>
      <c r="L2" s="16" t="s">
        <v>145</v>
      </c>
      <c r="M2" s="16" t="s">
        <v>146</v>
      </c>
      <c r="N2" s="16" t="s">
        <v>147</v>
      </c>
      <c r="O2" s="16" t="s">
        <v>650</v>
      </c>
      <c r="P2" s="16" t="s">
        <v>651</v>
      </c>
      <c r="Q2" s="16" t="s">
        <v>652</v>
      </c>
      <c r="R2" s="16" t="s">
        <v>653</v>
      </c>
      <c r="S2" s="16" t="s">
        <v>654</v>
      </c>
      <c r="T2" s="16" t="s">
        <v>655</v>
      </c>
      <c r="U2" s="16" t="s">
        <v>656</v>
      </c>
      <c r="V2" s="16" t="s">
        <v>657</v>
      </c>
      <c r="W2" s="16" t="s">
        <v>148</v>
      </c>
      <c r="X2" s="16" t="s">
        <v>149</v>
      </c>
      <c r="Y2" s="16" t="s">
        <v>150</v>
      </c>
      <c r="Z2" s="16" t="s">
        <v>151</v>
      </c>
      <c r="AA2" s="16" t="s">
        <v>649</v>
      </c>
      <c r="AB2" s="16" t="s">
        <v>52</v>
      </c>
      <c r="AC2" s="16" t="s">
        <v>53</v>
      </c>
      <c r="AD2" s="16" t="s">
        <v>54</v>
      </c>
      <c r="AE2" s="16" t="s">
        <v>55</v>
      </c>
      <c r="AF2" s="16" t="s">
        <v>56</v>
      </c>
      <c r="AG2" s="16" t="s">
        <v>277</v>
      </c>
      <c r="AH2" s="16" t="s">
        <v>278</v>
      </c>
      <c r="AI2" s="16" t="s">
        <v>279</v>
      </c>
      <c r="AJ2" s="16" t="s">
        <v>280</v>
      </c>
      <c r="AK2" s="16" t="s">
        <v>281</v>
      </c>
      <c r="AL2" s="16" t="s">
        <v>282</v>
      </c>
      <c r="AM2" s="16" t="s">
        <v>283</v>
      </c>
      <c r="AN2" s="16" t="s">
        <v>284</v>
      </c>
      <c r="AO2" s="16" t="s">
        <v>285</v>
      </c>
      <c r="AP2" s="16" t="s">
        <v>286</v>
      </c>
      <c r="AQ2" s="16" t="s">
        <v>287</v>
      </c>
      <c r="AR2" s="16" t="s">
        <v>288</v>
      </c>
      <c r="AS2" s="16" t="s">
        <v>153</v>
      </c>
      <c r="AT2" s="16" t="s">
        <v>154</v>
      </c>
      <c r="AU2" s="16" t="s">
        <v>155</v>
      </c>
      <c r="AV2" s="16" t="s">
        <v>156</v>
      </c>
      <c r="AW2" s="16" t="s">
        <v>158</v>
      </c>
      <c r="AX2" s="16" t="s">
        <v>159</v>
      </c>
      <c r="AY2" s="16" t="s">
        <v>211</v>
      </c>
      <c r="AZ2" s="27" t="s">
        <v>212</v>
      </c>
      <c r="BA2" s="16" t="s">
        <v>213</v>
      </c>
      <c r="BB2" s="16" t="s">
        <v>854</v>
      </c>
      <c r="BC2" s="16" t="s">
        <v>908</v>
      </c>
      <c r="BD2" s="16" t="s">
        <v>855</v>
      </c>
      <c r="BE2" s="16" t="s">
        <v>161</v>
      </c>
      <c r="BF2" s="16" t="s">
        <v>162</v>
      </c>
      <c r="BG2" s="16" t="s">
        <v>163</v>
      </c>
      <c r="BH2" s="16" t="s">
        <v>164</v>
      </c>
      <c r="BI2" s="16" t="s">
        <v>165</v>
      </c>
      <c r="BJ2" s="16" t="s">
        <v>856</v>
      </c>
      <c r="BK2" s="16" t="s">
        <v>166</v>
      </c>
      <c r="BL2" s="16" t="s">
        <v>167</v>
      </c>
      <c r="BM2" s="16" t="s">
        <v>168</v>
      </c>
      <c r="BN2" s="16" t="s">
        <v>169</v>
      </c>
      <c r="BO2" s="16" t="s">
        <v>170</v>
      </c>
      <c r="BP2" s="16" t="s">
        <v>215</v>
      </c>
      <c r="BQ2" s="16" t="s">
        <v>214</v>
      </c>
      <c r="BR2" s="16" t="s">
        <v>909</v>
      </c>
      <c r="BS2" s="16" t="s">
        <v>857</v>
      </c>
      <c r="BT2" s="16" t="s">
        <v>171</v>
      </c>
      <c r="BU2" s="16" t="s">
        <v>172</v>
      </c>
      <c r="BV2" s="16" t="s">
        <v>173</v>
      </c>
      <c r="BW2" s="16" t="s">
        <v>174</v>
      </c>
      <c r="BX2" s="16" t="s">
        <v>175</v>
      </c>
      <c r="BY2" s="16" t="s">
        <v>858</v>
      </c>
      <c r="BZ2" s="16" t="s">
        <v>176</v>
      </c>
      <c r="CA2" s="16" t="s">
        <v>177</v>
      </c>
      <c r="CB2" s="16" t="s">
        <v>178</v>
      </c>
      <c r="CC2" s="16" t="s">
        <v>179</v>
      </c>
      <c r="CD2" s="16" t="s">
        <v>180</v>
      </c>
      <c r="CE2" s="16" t="s">
        <v>216</v>
      </c>
      <c r="CF2" s="16" t="s">
        <v>218</v>
      </c>
      <c r="CG2" s="16" t="s">
        <v>219</v>
      </c>
      <c r="CH2" s="16" t="s">
        <v>859</v>
      </c>
      <c r="CI2" s="16" t="s">
        <v>860</v>
      </c>
      <c r="CJ2" s="27" t="s">
        <v>289</v>
      </c>
      <c r="CK2" s="16" t="s">
        <v>217</v>
      </c>
      <c r="CL2" s="16" t="s">
        <v>290</v>
      </c>
      <c r="CM2" s="16" t="s">
        <v>861</v>
      </c>
      <c r="CN2" s="16" t="s">
        <v>862</v>
      </c>
      <c r="CO2" s="16" t="s">
        <v>910</v>
      </c>
      <c r="CP2" s="16" t="s">
        <v>863</v>
      </c>
      <c r="CQ2" s="16" t="s">
        <v>122</v>
      </c>
      <c r="CR2" s="16" t="s">
        <v>123</v>
      </c>
      <c r="CS2" s="16" t="s">
        <v>124</v>
      </c>
      <c r="CT2" s="16" t="s">
        <v>125</v>
      </c>
      <c r="CU2" s="16" t="s">
        <v>126</v>
      </c>
      <c r="CV2" s="16" t="s">
        <v>864</v>
      </c>
      <c r="CW2" s="16" t="s">
        <v>127</v>
      </c>
      <c r="CX2" s="16" t="s">
        <v>128</v>
      </c>
      <c r="CY2" s="16" t="s">
        <v>129</v>
      </c>
      <c r="CZ2" s="16" t="s">
        <v>130</v>
      </c>
      <c r="DA2" s="16" t="s">
        <v>131</v>
      </c>
      <c r="DB2" s="16" t="s">
        <v>296</v>
      </c>
      <c r="DC2" s="16" t="s">
        <v>297</v>
      </c>
      <c r="DD2" s="16" t="s">
        <v>298</v>
      </c>
      <c r="DE2" s="16" t="s">
        <v>299</v>
      </c>
      <c r="DF2" s="16" t="s">
        <v>300</v>
      </c>
      <c r="DG2" s="16" t="s">
        <v>865</v>
      </c>
      <c r="DH2" s="16" t="s">
        <v>866</v>
      </c>
      <c r="DI2" s="16" t="s">
        <v>132</v>
      </c>
      <c r="DJ2" s="16" t="s">
        <v>133</v>
      </c>
      <c r="DK2" s="16" t="s">
        <v>134</v>
      </c>
      <c r="DL2" s="16" t="s">
        <v>135</v>
      </c>
      <c r="DM2" s="16" t="s">
        <v>136</v>
      </c>
      <c r="DN2" s="16" t="s">
        <v>867</v>
      </c>
      <c r="DO2" s="16" t="s">
        <v>137</v>
      </c>
      <c r="DP2" s="16" t="s">
        <v>138</v>
      </c>
      <c r="DQ2" s="16" t="s">
        <v>139</v>
      </c>
      <c r="DR2" s="16" t="s">
        <v>140</v>
      </c>
      <c r="DS2" s="16" t="s">
        <v>141</v>
      </c>
    </row>
    <row r="3" spans="1:123" x14ac:dyDescent="0.2">
      <c r="A3" s="17" t="str">
        <f>Questionario!B13</f>
        <v>SCEGLIERE QUI LA SCUOLA</v>
      </c>
      <c r="B3" s="17" t="str">
        <f>Questionario!E17</f>
        <v>BOTTIGLIERO MARIA CRISTINA</v>
      </c>
      <c r="C3" s="17" t="str">
        <f>Questionario!E18</f>
        <v>Dirigente scolastico</v>
      </c>
      <c r="D3" s="17">
        <f>Questionario!E23</f>
        <v>2</v>
      </c>
      <c r="E3" s="17" t="str">
        <f>Questionario!E24</f>
        <v>Statale</v>
      </c>
      <c r="F3" s="17">
        <f>Questionario!E25</f>
        <v>12</v>
      </c>
      <c r="G3" s="17">
        <f>Questionario!M30</f>
        <v>16</v>
      </c>
      <c r="H3" s="17">
        <f>Questionario!N30</f>
        <v>0</v>
      </c>
      <c r="I3" s="17">
        <f>Questionario!O30</f>
        <v>23</v>
      </c>
      <c r="J3" s="17">
        <f>Questionario!P30</f>
        <v>0</v>
      </c>
      <c r="K3" s="17">
        <f>Questionario!M31</f>
        <v>0</v>
      </c>
      <c r="L3" s="17">
        <f>Questionario!N31</f>
        <v>0</v>
      </c>
      <c r="M3" s="17">
        <f>Questionario!O31</f>
        <v>0</v>
      </c>
      <c r="N3" s="17">
        <f>Questionario!P31</f>
        <v>0</v>
      </c>
      <c r="O3" s="17">
        <f>Questionario!M32</f>
        <v>0</v>
      </c>
      <c r="P3" s="17">
        <f>Questionario!N32</f>
        <v>0</v>
      </c>
      <c r="Q3" s="17">
        <f>Questionario!O32</f>
        <v>0</v>
      </c>
      <c r="R3" s="17">
        <f>Questionario!P32</f>
        <v>0</v>
      </c>
      <c r="S3" s="17">
        <f>Questionario!M33</f>
        <v>0</v>
      </c>
      <c r="T3" s="17">
        <f>Questionario!N33</f>
        <v>0</v>
      </c>
      <c r="U3" s="17">
        <f>Questionario!O33</f>
        <v>0</v>
      </c>
      <c r="V3" s="17">
        <f>Questionario!P33</f>
        <v>0</v>
      </c>
      <c r="W3" s="17">
        <f>Questionario!M34</f>
        <v>0</v>
      </c>
      <c r="X3" s="17">
        <f>Questionario!N34</f>
        <v>0</v>
      </c>
      <c r="Y3" s="17">
        <f>Questionario!O34</f>
        <v>0</v>
      </c>
      <c r="Z3" s="17">
        <f>Questionario!P34</f>
        <v>0</v>
      </c>
      <c r="AA3" s="17">
        <f>Questionario!K40</f>
        <v>0</v>
      </c>
      <c r="AB3" s="17">
        <f>Questionario!K41</f>
        <v>10</v>
      </c>
      <c r="AC3" s="17">
        <f>Questionario!K42</f>
        <v>12</v>
      </c>
      <c r="AD3" s="17">
        <f>Questionario!K43</f>
        <v>10</v>
      </c>
      <c r="AE3" s="17">
        <f>Questionario!K44</f>
        <v>5</v>
      </c>
      <c r="AF3" s="17">
        <f>Questionario!K45</f>
        <v>2</v>
      </c>
      <c r="AG3" s="17">
        <f>Questionario!H51</f>
        <v>16</v>
      </c>
      <c r="AH3" s="17">
        <f>Questionario!I51</f>
        <v>0</v>
      </c>
      <c r="AI3" s="17">
        <f>Questionario!J51</f>
        <v>23</v>
      </c>
      <c r="AJ3" s="17">
        <f>Questionario!K51</f>
        <v>0</v>
      </c>
      <c r="AK3" s="17">
        <f>Questionario!H52</f>
        <v>0</v>
      </c>
      <c r="AL3" s="17">
        <f>Questionario!I52</f>
        <v>0</v>
      </c>
      <c r="AM3" s="17">
        <f>Questionario!J52</f>
        <v>0</v>
      </c>
      <c r="AN3" s="17">
        <f>Questionario!K52</f>
        <v>0</v>
      </c>
      <c r="AO3" s="17">
        <f>Questionario!H54</f>
        <v>0</v>
      </c>
      <c r="AP3" s="17">
        <f>Questionario!I54</f>
        <v>0</v>
      </c>
      <c r="AQ3" s="17">
        <f>Questionario!J54</f>
        <v>0</v>
      </c>
      <c r="AR3" s="17">
        <f>Questionario!K54</f>
        <v>0</v>
      </c>
      <c r="AS3" s="17">
        <f>Questionario!H55</f>
        <v>0</v>
      </c>
      <c r="AT3" s="17">
        <f>Questionario!I55</f>
        <v>0</v>
      </c>
      <c r="AU3" s="17">
        <f>Questionario!J55</f>
        <v>0</v>
      </c>
      <c r="AV3" s="17">
        <f>Questionario!K55</f>
        <v>0</v>
      </c>
      <c r="AW3" s="17">
        <f>Questionario!G61</f>
        <v>3</v>
      </c>
      <c r="AX3" s="17">
        <f>Questionario!G62</f>
        <v>4</v>
      </c>
      <c r="AY3" s="17" t="str">
        <f>Questionario!K69</f>
        <v>si</v>
      </c>
      <c r="AZ3" s="28" t="str">
        <f>Questionario!K70</f>
        <v>si</v>
      </c>
      <c r="BA3" s="17" t="str">
        <f>Questionario!K71</f>
        <v>no</v>
      </c>
      <c r="BB3" s="17" t="str">
        <f>Questionario!K72</f>
        <v>no</v>
      </c>
      <c r="BC3" s="17" t="str">
        <f>Questionario!J74</f>
        <v xml:space="preserve">Sì, totalmente </v>
      </c>
      <c r="BD3" s="17">
        <f>Questionario!K78</f>
        <v>0</v>
      </c>
      <c r="BE3" s="17">
        <f>Questionario!K79</f>
        <v>7</v>
      </c>
      <c r="BF3" s="17">
        <f>Questionario!K80</f>
        <v>12</v>
      </c>
      <c r="BG3" s="17">
        <f>Questionario!K81</f>
        <v>5</v>
      </c>
      <c r="BH3" s="17">
        <f>Questionario!K82</f>
        <v>7</v>
      </c>
      <c r="BI3" s="17">
        <f>Questionario!K83</f>
        <v>8</v>
      </c>
      <c r="BJ3" s="17">
        <f>Questionario!N78</f>
        <v>0</v>
      </c>
      <c r="BK3" s="17">
        <f>Questionario!N79</f>
        <v>0</v>
      </c>
      <c r="BL3" s="17">
        <f>Questionario!N80</f>
        <v>0</v>
      </c>
      <c r="BM3" s="17">
        <f>Questionario!N81</f>
        <v>0</v>
      </c>
      <c r="BN3" s="17">
        <f>Questionario!N82</f>
        <v>0</v>
      </c>
      <c r="BO3" s="17">
        <f>Questionario!N83</f>
        <v>0</v>
      </c>
      <c r="BP3" s="17" t="str">
        <f>Questionario!J89</f>
        <v>si</v>
      </c>
      <c r="BQ3" s="17" t="str">
        <f>Questionario!J90</f>
        <v>si</v>
      </c>
      <c r="BR3" s="17" t="str">
        <f>Questionario!J92</f>
        <v xml:space="preserve">Sì, totalmente </v>
      </c>
      <c r="BS3" s="17">
        <f>Questionario!K96</f>
        <v>3</v>
      </c>
      <c r="BT3" s="17">
        <f>Questionario!K97</f>
        <v>9</v>
      </c>
      <c r="BU3" s="17">
        <f>Questionario!K98</f>
        <v>8</v>
      </c>
      <c r="BV3" s="17">
        <f>Questionario!K99</f>
        <v>4</v>
      </c>
      <c r="BW3" s="17">
        <f>Questionario!K100</f>
        <v>7</v>
      </c>
      <c r="BX3" s="17">
        <f>Questionario!K101</f>
        <v>8</v>
      </c>
      <c r="BY3" s="17">
        <f>Questionario!N96</f>
        <v>0</v>
      </c>
      <c r="BZ3" s="17">
        <f>Questionario!N97</f>
        <v>0</v>
      </c>
      <c r="CA3" s="17">
        <f>Questionario!N98</f>
        <v>0</v>
      </c>
      <c r="CB3" s="17">
        <f>Questionario!N99</f>
        <v>0</v>
      </c>
      <c r="CC3" s="17">
        <f>Questionario!N100</f>
        <v>0</v>
      </c>
      <c r="CD3" s="17">
        <f>Questionario!N101</f>
        <v>0</v>
      </c>
      <c r="CE3" s="17" t="str">
        <f>Questionario!K108</f>
        <v>no</v>
      </c>
      <c r="CF3" s="17" t="str">
        <f>Questionario!K109</f>
        <v>no</v>
      </c>
      <c r="CG3" s="17" t="str">
        <f>Questionario!K110</f>
        <v>no</v>
      </c>
      <c r="CH3" s="17" t="str">
        <f>Questionario!K111</f>
        <v>si</v>
      </c>
      <c r="CI3" s="17" t="str">
        <f>Questionario!K112</f>
        <v>no</v>
      </c>
      <c r="CJ3" s="28" t="str">
        <f>Questionario!K116</f>
        <v>si</v>
      </c>
      <c r="CK3" s="28" t="str">
        <f>Questionario!K117</f>
        <v>no</v>
      </c>
      <c r="CL3" s="28" t="str">
        <f>Questionario!K118</f>
        <v>no</v>
      </c>
      <c r="CM3" s="28" t="str">
        <f>Questionario!K119</f>
        <v>no</v>
      </c>
      <c r="CN3" s="28" t="str">
        <f>Questionario!K120</f>
        <v>no</v>
      </c>
      <c r="CO3" s="28" t="str">
        <f>Questionario!J122</f>
        <v xml:space="preserve">Sì, totalmente </v>
      </c>
      <c r="CP3" s="17">
        <f>Questionario!K126</f>
        <v>2</v>
      </c>
      <c r="CQ3" s="17">
        <f>Questionario!K127</f>
        <v>11</v>
      </c>
      <c r="CR3" s="17">
        <f>Questionario!K128</f>
        <v>10</v>
      </c>
      <c r="CS3" s="17">
        <f>Questionario!K129</f>
        <v>5</v>
      </c>
      <c r="CT3" s="17">
        <f>Questionario!K130</f>
        <v>5</v>
      </c>
      <c r="CU3" s="17">
        <f>Questionario!K131</f>
        <v>6</v>
      </c>
      <c r="CV3" s="17">
        <f>Questionario!N126</f>
        <v>0</v>
      </c>
      <c r="CW3" s="17">
        <f>Questionario!N127</f>
        <v>0</v>
      </c>
      <c r="CX3" s="17">
        <f>Questionario!N128</f>
        <v>0</v>
      </c>
      <c r="CY3" s="17">
        <f>Questionario!N129</f>
        <v>0</v>
      </c>
      <c r="CZ3" s="17">
        <f>Questionario!N130</f>
        <v>0</v>
      </c>
      <c r="DA3" s="17">
        <f>Questionario!N131</f>
        <v>0</v>
      </c>
      <c r="DB3" s="17" t="str">
        <f>Questionario!H140</f>
        <v>Sempre</v>
      </c>
      <c r="DC3" s="17" t="str">
        <f>Questionario!H141</f>
        <v>Sempre</v>
      </c>
      <c r="DD3" s="17" t="str">
        <f>Questionario!H142</f>
        <v>Sempre</v>
      </c>
      <c r="DE3" s="17" t="str">
        <f>Questionario!H143</f>
        <v>Sempre</v>
      </c>
      <c r="DF3" s="17" t="str">
        <f>Questionario!H144</f>
        <v>Sempre</v>
      </c>
      <c r="DG3" s="17">
        <f>Questionario!H145</f>
        <v>0</v>
      </c>
      <c r="DH3" s="17">
        <f>Questionario!K148</f>
        <v>0</v>
      </c>
      <c r="DI3" s="17">
        <f>Questionario!K149</f>
        <v>8</v>
      </c>
      <c r="DJ3" s="17">
        <f>Questionario!K150</f>
        <v>5</v>
      </c>
      <c r="DK3" s="17">
        <f>Questionario!K151</f>
        <v>9</v>
      </c>
      <c r="DL3" s="17">
        <f>Questionario!K152</f>
        <v>5</v>
      </c>
      <c r="DM3" s="17">
        <f>Questionario!K153</f>
        <v>12</v>
      </c>
      <c r="DN3" s="17">
        <f>Questionario!N148</f>
        <v>0</v>
      </c>
      <c r="DO3" s="17">
        <f>Questionario!N149</f>
        <v>0</v>
      </c>
      <c r="DP3" s="17">
        <f>Questionario!N150</f>
        <v>0</v>
      </c>
      <c r="DQ3" s="17">
        <f>Questionario!N151</f>
        <v>0</v>
      </c>
      <c r="DR3" s="17">
        <f>Questionario!N152</f>
        <v>0</v>
      </c>
      <c r="DS3" s="17">
        <f>Questionario!N153</f>
        <v>0</v>
      </c>
    </row>
  </sheetData>
  <mergeCells count="12">
    <mergeCell ref="CJ1:CN1"/>
    <mergeCell ref="DN1:DS1"/>
    <mergeCell ref="AY1:BO1"/>
    <mergeCell ref="BP1:BX1"/>
    <mergeCell ref="DH1:DM1"/>
    <mergeCell ref="DB1:DF1"/>
    <mergeCell ref="B1:C1"/>
    <mergeCell ref="D1:F1"/>
    <mergeCell ref="AB1:AF1"/>
    <mergeCell ref="G1:Z1"/>
    <mergeCell ref="CE1:CI1"/>
    <mergeCell ref="AW1:AX1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U26"/>
  <sheetViews>
    <sheetView zoomScale="70" workbookViewId="0">
      <selection activeCell="A3" sqref="A3"/>
    </sheetView>
  </sheetViews>
  <sheetFormatPr defaultRowHeight="12.75" x14ac:dyDescent="0.2"/>
  <cols>
    <col min="1" max="1" width="19.140625" style="17" bestFit="1" customWidth="1"/>
    <col min="2" max="2" width="20.140625" style="17" bestFit="1" customWidth="1"/>
    <col min="3" max="3" width="20.85546875" style="17" bestFit="1" customWidth="1"/>
    <col min="4" max="5" width="21.42578125" style="17" bestFit="1" customWidth="1"/>
    <col min="6" max="6" width="21.7109375" style="17" bestFit="1" customWidth="1"/>
    <col min="7" max="7" width="19.140625" style="17" bestFit="1" customWidth="1"/>
    <col min="8" max="8" width="20.140625" style="17" bestFit="1" customWidth="1"/>
    <col min="9" max="9" width="20.85546875" style="17" bestFit="1" customWidth="1"/>
    <col min="10" max="11" width="21.42578125" style="17" bestFit="1" customWidth="1"/>
    <col min="12" max="12" width="21.7109375" style="17" bestFit="1" customWidth="1"/>
    <col min="13" max="13" width="20.5703125" style="17" customWidth="1"/>
    <col min="14" max="14" width="25.7109375" style="17" customWidth="1"/>
    <col min="15" max="15" width="23.85546875" style="17" customWidth="1"/>
    <col min="16" max="16" width="24" style="17" customWidth="1"/>
    <col min="17" max="17" width="22.5703125" style="17" customWidth="1"/>
    <col min="18" max="18" width="22.85546875" style="17" customWidth="1"/>
    <col min="19" max="22" width="25.7109375" style="17" customWidth="1"/>
    <col min="23" max="23" width="17.85546875" style="17" bestFit="1" customWidth="1"/>
    <col min="24" max="24" width="27" style="17" customWidth="1"/>
    <col min="25" max="25" width="13.28515625" style="17" bestFit="1" customWidth="1"/>
    <col min="26" max="26" width="12.85546875" style="17" bestFit="1" customWidth="1"/>
    <col min="27" max="27" width="22.140625" style="17" customWidth="1"/>
    <col min="28" max="28" width="14" style="17" bestFit="1" customWidth="1"/>
    <col min="29" max="29" width="12.140625" style="17" bestFit="1" customWidth="1"/>
    <col min="30" max="30" width="13.28515625" style="17" bestFit="1" customWidth="1"/>
    <col min="31" max="31" width="13.7109375" style="17" bestFit="1" customWidth="1"/>
    <col min="32" max="32" width="13.85546875" style="17" bestFit="1" customWidth="1"/>
    <col min="33" max="33" width="16" style="17" bestFit="1" customWidth="1"/>
    <col min="34" max="34" width="13.85546875" style="17" bestFit="1" customWidth="1"/>
    <col min="35" max="35" width="13.7109375" style="17" bestFit="1" customWidth="1"/>
    <col min="36" max="36" width="15" style="17" bestFit="1" customWidth="1"/>
    <col min="37" max="37" width="18.42578125" style="17" customWidth="1"/>
    <col min="38" max="38" width="21.28515625" style="17" customWidth="1"/>
    <col min="39" max="42" width="17" style="17" bestFit="1" customWidth="1"/>
    <col min="43" max="43" width="18" style="17" bestFit="1" customWidth="1"/>
    <col min="44" max="44" width="19.5703125" style="17" bestFit="1" customWidth="1"/>
    <col min="45" max="45" width="18.5703125" style="17" bestFit="1" customWidth="1"/>
    <col min="46" max="49" width="17.28515625" style="17" bestFit="1" customWidth="1"/>
    <col min="50" max="50" width="18.28515625" style="17" bestFit="1" customWidth="1"/>
    <col min="51" max="51" width="19.85546875" style="17" bestFit="1" customWidth="1"/>
    <col min="52" max="52" width="17.85546875" style="17" bestFit="1" customWidth="1"/>
    <col min="53" max="56" width="16.5703125" style="17" bestFit="1" customWidth="1"/>
    <col min="57" max="57" width="17.5703125" style="17" bestFit="1" customWidth="1"/>
    <col min="58" max="58" width="19.140625" style="17" bestFit="1" customWidth="1"/>
    <col min="59" max="59" width="18" style="17" bestFit="1" customWidth="1"/>
    <col min="60" max="63" width="16.7109375" style="17" bestFit="1" customWidth="1"/>
    <col min="64" max="64" width="17.85546875" style="17" bestFit="1" customWidth="1"/>
    <col min="65" max="65" width="19.42578125" style="17" bestFit="1" customWidth="1"/>
    <col min="66" max="66" width="18.5703125" style="17" bestFit="1" customWidth="1"/>
    <col min="67" max="70" width="17.28515625" style="17" bestFit="1" customWidth="1"/>
    <col min="71" max="71" width="18.28515625" style="17" bestFit="1" customWidth="1"/>
    <col min="72" max="72" width="19.85546875" style="17" bestFit="1" customWidth="1"/>
    <col min="73" max="73" width="19.140625" style="17" bestFit="1" customWidth="1"/>
    <col min="74" max="77" width="17.5703125" style="17" bestFit="1" customWidth="1"/>
    <col min="78" max="78" width="18.5703125" style="17" bestFit="1" customWidth="1"/>
    <col min="79" max="79" width="20.140625" style="17" bestFit="1" customWidth="1"/>
    <col min="80" max="80" width="18" style="17" bestFit="1" customWidth="1"/>
    <col min="81" max="84" width="16.7109375" style="17" bestFit="1" customWidth="1"/>
    <col min="85" max="85" width="17.85546875" style="17" bestFit="1" customWidth="1"/>
    <col min="86" max="86" width="19.42578125" style="17" bestFit="1" customWidth="1"/>
    <col min="87" max="87" width="18.28515625" style="17" bestFit="1" customWidth="1"/>
    <col min="88" max="91" width="17" style="17" bestFit="1" customWidth="1"/>
    <col min="92" max="92" width="18" style="17" bestFit="1" customWidth="1"/>
    <col min="93" max="93" width="19.5703125" style="17" bestFit="1" customWidth="1"/>
    <col min="94" max="94" width="15" style="17" bestFit="1" customWidth="1"/>
    <col min="95" max="95" width="13.7109375" style="17" bestFit="1" customWidth="1"/>
    <col min="96" max="98" width="13.85546875" style="17" bestFit="1" customWidth="1"/>
    <col min="99" max="16384" width="9.140625" style="17"/>
  </cols>
  <sheetData>
    <row r="1" spans="1:99" s="16" customFormat="1" x14ac:dyDescent="0.2">
      <c r="A1" s="173" t="s">
        <v>868</v>
      </c>
      <c r="B1" s="173"/>
      <c r="C1" s="173"/>
      <c r="D1" s="173"/>
      <c r="E1" s="173"/>
      <c r="F1" s="173"/>
      <c r="G1" s="173" t="s">
        <v>868</v>
      </c>
      <c r="H1" s="173"/>
      <c r="I1" s="173"/>
      <c r="J1" s="173"/>
      <c r="K1" s="173"/>
      <c r="L1" s="173"/>
      <c r="M1" s="173" t="s">
        <v>881</v>
      </c>
      <c r="N1" s="173"/>
      <c r="O1" s="173"/>
      <c r="P1" s="173"/>
      <c r="Q1" s="173"/>
      <c r="R1" s="173"/>
      <c r="S1" s="173" t="s">
        <v>881</v>
      </c>
      <c r="T1" s="173"/>
      <c r="U1" s="173"/>
      <c r="V1" s="173"/>
      <c r="W1" s="173"/>
      <c r="X1" s="173"/>
      <c r="Y1" s="173" t="s">
        <v>895</v>
      </c>
      <c r="Z1" s="173"/>
      <c r="AA1" s="173"/>
      <c r="AB1" s="173"/>
      <c r="AC1" s="173"/>
      <c r="AD1" s="173" t="s">
        <v>898</v>
      </c>
      <c r="AE1" s="173"/>
      <c r="AF1" s="173"/>
      <c r="AG1" s="173"/>
      <c r="AH1" s="173"/>
      <c r="AI1" s="173"/>
      <c r="AJ1" s="173"/>
      <c r="AK1" s="173"/>
      <c r="AL1" s="173" t="s">
        <v>343</v>
      </c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 t="s">
        <v>342</v>
      </c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 t="s">
        <v>341</v>
      </c>
      <c r="CQ1" s="173"/>
      <c r="CR1" s="173"/>
      <c r="CS1" s="173"/>
      <c r="CT1" s="173"/>
    </row>
    <row r="2" spans="1:99" s="16" customFormat="1" x14ac:dyDescent="0.2">
      <c r="A2" s="16" t="s">
        <v>869</v>
      </c>
      <c r="B2" s="16" t="s">
        <v>870</v>
      </c>
      <c r="C2" s="16" t="s">
        <v>871</v>
      </c>
      <c r="D2" s="16" t="s">
        <v>872</v>
      </c>
      <c r="E2" s="16" t="s">
        <v>873</v>
      </c>
      <c r="F2" s="16" t="s">
        <v>874</v>
      </c>
      <c r="G2" s="16" t="s">
        <v>875</v>
      </c>
      <c r="H2" s="16" t="s">
        <v>876</v>
      </c>
      <c r="I2" s="16" t="s">
        <v>877</v>
      </c>
      <c r="J2" s="16" t="s">
        <v>878</v>
      </c>
      <c r="K2" s="16" t="s">
        <v>879</v>
      </c>
      <c r="L2" s="16" t="s">
        <v>880</v>
      </c>
      <c r="M2" s="16" t="s">
        <v>882</v>
      </c>
      <c r="N2" s="16" t="s">
        <v>883</v>
      </c>
      <c r="O2" s="16" t="s">
        <v>884</v>
      </c>
      <c r="P2" s="16" t="s">
        <v>885</v>
      </c>
      <c r="Q2" s="16" t="s">
        <v>886</v>
      </c>
      <c r="R2" s="16" t="s">
        <v>887</v>
      </c>
      <c r="S2" s="16" t="s">
        <v>889</v>
      </c>
      <c r="T2" s="16" t="s">
        <v>890</v>
      </c>
      <c r="U2" s="16" t="s">
        <v>891</v>
      </c>
      <c r="V2" s="16" t="s">
        <v>892</v>
      </c>
      <c r="W2" s="16" t="s">
        <v>893</v>
      </c>
      <c r="X2" s="16" t="s">
        <v>888</v>
      </c>
      <c r="Y2" s="16" t="s">
        <v>301</v>
      </c>
      <c r="Z2" s="16" t="s">
        <v>302</v>
      </c>
      <c r="AA2" s="16" t="s">
        <v>894</v>
      </c>
      <c r="AB2" s="16" t="s">
        <v>896</v>
      </c>
      <c r="AC2" s="16" t="s">
        <v>897</v>
      </c>
      <c r="AD2" s="16" t="s">
        <v>303</v>
      </c>
      <c r="AE2" s="16" t="s">
        <v>304</v>
      </c>
      <c r="AF2" s="16" t="s">
        <v>305</v>
      </c>
      <c r="AG2" s="16" t="s">
        <v>306</v>
      </c>
      <c r="AH2" s="16" t="s">
        <v>307</v>
      </c>
      <c r="AI2" s="16" t="s">
        <v>308</v>
      </c>
      <c r="AJ2" s="16" t="s">
        <v>309</v>
      </c>
      <c r="AK2" s="16" t="s">
        <v>899</v>
      </c>
      <c r="AL2" s="16" t="s">
        <v>310</v>
      </c>
      <c r="AM2" s="16" t="s">
        <v>311</v>
      </c>
      <c r="AN2" s="16" t="s">
        <v>312</v>
      </c>
      <c r="AO2" s="16" t="s">
        <v>313</v>
      </c>
      <c r="AP2" s="16" t="s">
        <v>314</v>
      </c>
      <c r="AQ2" s="16" t="s">
        <v>315</v>
      </c>
      <c r="AR2" s="16" t="s">
        <v>316</v>
      </c>
      <c r="AS2" s="16" t="s">
        <v>317</v>
      </c>
      <c r="AT2" s="16" t="s">
        <v>318</v>
      </c>
      <c r="AU2" s="16" t="s">
        <v>319</v>
      </c>
      <c r="AV2" s="16" t="s">
        <v>320</v>
      </c>
      <c r="AW2" s="16" t="s">
        <v>321</v>
      </c>
      <c r="AX2" s="16" t="s">
        <v>322</v>
      </c>
      <c r="AY2" s="16" t="s">
        <v>323</v>
      </c>
      <c r="AZ2" s="16" t="s">
        <v>324</v>
      </c>
      <c r="BA2" s="16" t="s">
        <v>325</v>
      </c>
      <c r="BB2" s="16" t="s">
        <v>326</v>
      </c>
      <c r="BC2" s="16" t="s">
        <v>327</v>
      </c>
      <c r="BD2" s="16" t="s">
        <v>328</v>
      </c>
      <c r="BE2" s="16" t="s">
        <v>329</v>
      </c>
      <c r="BF2" s="16" t="s">
        <v>330</v>
      </c>
      <c r="BG2" s="16" t="s">
        <v>331</v>
      </c>
      <c r="BH2" s="16" t="s">
        <v>332</v>
      </c>
      <c r="BI2" s="16" t="s">
        <v>333</v>
      </c>
      <c r="BJ2" s="16" t="s">
        <v>334</v>
      </c>
      <c r="BK2" s="16" t="s">
        <v>335</v>
      </c>
      <c r="BL2" s="16" t="s">
        <v>336</v>
      </c>
      <c r="BM2" s="16" t="s">
        <v>234</v>
      </c>
      <c r="BN2" s="16" t="s">
        <v>235</v>
      </c>
      <c r="BO2" s="16" t="s">
        <v>236</v>
      </c>
      <c r="BP2" s="16" t="s">
        <v>237</v>
      </c>
      <c r="BQ2" s="16" t="s">
        <v>238</v>
      </c>
      <c r="BR2" s="16" t="s">
        <v>239</v>
      </c>
      <c r="BS2" s="16" t="s">
        <v>240</v>
      </c>
      <c r="BT2" s="16" t="s">
        <v>241</v>
      </c>
      <c r="BU2" s="16" t="s">
        <v>242</v>
      </c>
      <c r="BV2" s="16" t="s">
        <v>243</v>
      </c>
      <c r="BW2" s="16" t="s">
        <v>244</v>
      </c>
      <c r="BX2" s="16" t="s">
        <v>245</v>
      </c>
      <c r="BY2" s="16" t="s">
        <v>246</v>
      </c>
      <c r="BZ2" s="16" t="s">
        <v>247</v>
      </c>
      <c r="CA2" s="16" t="s">
        <v>248</v>
      </c>
      <c r="CB2" s="16" t="s">
        <v>249</v>
      </c>
      <c r="CC2" s="16" t="s">
        <v>250</v>
      </c>
      <c r="CD2" s="16" t="s">
        <v>251</v>
      </c>
      <c r="CE2" s="16" t="s">
        <v>252</v>
      </c>
      <c r="CF2" s="16" t="s">
        <v>253</v>
      </c>
      <c r="CG2" s="16" t="s">
        <v>254</v>
      </c>
      <c r="CH2" s="16" t="s">
        <v>255</v>
      </c>
      <c r="CI2" s="16" t="s">
        <v>256</v>
      </c>
      <c r="CJ2" s="16" t="s">
        <v>257</v>
      </c>
      <c r="CK2" s="16" t="s">
        <v>258</v>
      </c>
      <c r="CL2" s="16" t="s">
        <v>259</v>
      </c>
      <c r="CM2" s="16" t="s">
        <v>260</v>
      </c>
      <c r="CN2" s="16" t="s">
        <v>261</v>
      </c>
      <c r="CO2" s="16" t="s">
        <v>262</v>
      </c>
      <c r="CP2" s="16" t="s">
        <v>263</v>
      </c>
      <c r="CQ2" s="16" t="s">
        <v>337</v>
      </c>
      <c r="CR2" s="16" t="s">
        <v>338</v>
      </c>
      <c r="CS2" s="16" t="s">
        <v>339</v>
      </c>
      <c r="CT2" s="16" t="s">
        <v>340</v>
      </c>
      <c r="CU2" s="16" t="s">
        <v>57</v>
      </c>
    </row>
    <row r="3" spans="1:99" x14ac:dyDescent="0.2">
      <c r="A3" s="17">
        <f>Questionario!E160</f>
        <v>4</v>
      </c>
      <c r="B3" s="17">
        <f>Questionario!E161</f>
        <v>9</v>
      </c>
      <c r="C3" s="17">
        <f>Questionario!E162</f>
        <v>18</v>
      </c>
      <c r="D3" s="17">
        <f>Questionario!E163</f>
        <v>7</v>
      </c>
      <c r="E3" s="17">
        <f>Questionario!E164</f>
        <v>1</v>
      </c>
      <c r="F3" s="17">
        <f>Questionario!E165</f>
        <v>0</v>
      </c>
      <c r="G3" s="17">
        <f>Questionario!E169</f>
        <v>0</v>
      </c>
      <c r="H3" s="17">
        <f>Questionario!E170</f>
        <v>0</v>
      </c>
      <c r="I3" s="17">
        <f>Questionario!E171</f>
        <v>0</v>
      </c>
      <c r="J3" s="17">
        <f>Questionario!E172</f>
        <v>0</v>
      </c>
      <c r="K3" s="17">
        <f>Questionario!E173</f>
        <v>0</v>
      </c>
      <c r="L3" s="17">
        <f>Questionario!E174</f>
        <v>0</v>
      </c>
      <c r="M3" s="17">
        <f>Questionario!K160</f>
        <v>10</v>
      </c>
      <c r="N3" s="17">
        <f>Questionario!E161</f>
        <v>9</v>
      </c>
      <c r="O3" s="17">
        <f>Questionario!K162</f>
        <v>9</v>
      </c>
      <c r="P3" s="17">
        <f>Questionario!K163</f>
        <v>6</v>
      </c>
      <c r="Q3" s="17">
        <f>Questionario!K164</f>
        <v>1</v>
      </c>
      <c r="R3" s="17">
        <f>Questionario!K165</f>
        <v>0</v>
      </c>
      <c r="S3" s="17">
        <f>Questionario!K169</f>
        <v>0</v>
      </c>
      <c r="T3" s="17">
        <f>Questionario!K170</f>
        <v>0</v>
      </c>
      <c r="U3" s="17">
        <f>Questionario!K171</f>
        <v>0</v>
      </c>
      <c r="V3" s="17">
        <f>Questionario!K172</f>
        <v>0</v>
      </c>
      <c r="W3" s="17">
        <f>Questionario!K173</f>
        <v>0</v>
      </c>
      <c r="X3" s="17">
        <f>Questionario!K174</f>
        <v>0</v>
      </c>
      <c r="Y3" s="17">
        <f>Questionario!I180</f>
        <v>0</v>
      </c>
      <c r="Z3" s="17">
        <f>Questionario!N182</f>
        <v>0</v>
      </c>
      <c r="AA3" s="17">
        <f>Questionario!N183</f>
        <v>0</v>
      </c>
      <c r="AB3" s="17">
        <f>Questionario!N184</f>
        <v>0</v>
      </c>
      <c r="AC3" s="17">
        <f>Questionario!N185</f>
        <v>0</v>
      </c>
      <c r="AD3" s="17">
        <f>Questionario!I190</f>
        <v>2</v>
      </c>
      <c r="AE3" s="17">
        <f>Questionario!K193</f>
        <v>0</v>
      </c>
      <c r="AF3" s="17" t="str">
        <f>Questionario!K194</f>
        <v>si</v>
      </c>
      <c r="AG3" s="17">
        <f>Questionario!K195</f>
        <v>0</v>
      </c>
      <c r="AH3" s="17">
        <f>Questionario!K196</f>
        <v>0</v>
      </c>
      <c r="AI3" s="17" t="str">
        <f>Questionario!M198</f>
        <v>si</v>
      </c>
      <c r="AJ3" s="17" t="str">
        <f>Questionario!M199</f>
        <v>si</v>
      </c>
      <c r="AK3" s="17" t="str">
        <f>Questionario!M200</f>
        <v>si</v>
      </c>
      <c r="AL3" s="17">
        <f>Questionario!E207</f>
        <v>0</v>
      </c>
      <c r="AM3" s="17">
        <f>Questionario!E208</f>
        <v>4</v>
      </c>
      <c r="AN3" s="17">
        <f>Questionario!E209</f>
        <v>8</v>
      </c>
      <c r="AO3" s="17">
        <f>Questionario!E210</f>
        <v>3</v>
      </c>
      <c r="AP3" s="17">
        <f>Questionario!E211</f>
        <v>1</v>
      </c>
      <c r="AQ3" s="17">
        <f>Questionario!E212</f>
        <v>0</v>
      </c>
      <c r="AR3" s="17">
        <f>Questionario!E213</f>
        <v>0</v>
      </c>
      <c r="AS3" s="17">
        <f>Questionario!F207</f>
        <v>0</v>
      </c>
      <c r="AT3" s="17">
        <f>Questionario!F208</f>
        <v>0</v>
      </c>
      <c r="AU3" s="17">
        <f>Questionario!F209</f>
        <v>0</v>
      </c>
      <c r="AV3" s="17">
        <f>Questionario!F210</f>
        <v>0</v>
      </c>
      <c r="AW3" s="17">
        <f>Questionario!F211</f>
        <v>0</v>
      </c>
      <c r="AX3" s="17">
        <f>Questionario!F212</f>
        <v>0</v>
      </c>
      <c r="AY3" s="17">
        <f>Questionario!F213</f>
        <v>0</v>
      </c>
      <c r="AZ3" s="17">
        <f>Questionario!G207</f>
        <v>0</v>
      </c>
      <c r="BA3" s="17">
        <f>Questionario!G208</f>
        <v>3</v>
      </c>
      <c r="BB3" s="17">
        <f>Questionario!G209</f>
        <v>5</v>
      </c>
      <c r="BC3" s="17">
        <f>Questionario!G210</f>
        <v>3</v>
      </c>
      <c r="BD3" s="17">
        <f>Questionario!G211</f>
        <v>6</v>
      </c>
      <c r="BE3" s="17">
        <f>Questionario!G212</f>
        <v>4</v>
      </c>
      <c r="BF3" s="17">
        <f>Questionario!G213</f>
        <v>2</v>
      </c>
      <c r="BG3" s="17">
        <f>Questionario!H207</f>
        <v>0</v>
      </c>
      <c r="BH3" s="17">
        <f>Questionario!H208</f>
        <v>0</v>
      </c>
      <c r="BI3" s="17">
        <f>Questionario!H209</f>
        <v>0</v>
      </c>
      <c r="BJ3" s="17">
        <f>Questionario!H210</f>
        <v>0</v>
      </c>
      <c r="BK3" s="17">
        <f>Questionario!H211</f>
        <v>0</v>
      </c>
      <c r="BL3" s="17">
        <f>Questionario!H212</f>
        <v>0</v>
      </c>
      <c r="BM3" s="17">
        <f>Questionario!H213</f>
        <v>0</v>
      </c>
      <c r="BN3" s="17">
        <f>Questionario!E219</f>
        <v>0</v>
      </c>
      <c r="BO3" s="17">
        <f>Questionario!E220</f>
        <v>0</v>
      </c>
      <c r="BP3" s="17">
        <f>Questionario!E221</f>
        <v>0</v>
      </c>
      <c r="BQ3" s="17">
        <f>Questionario!E222</f>
        <v>0</v>
      </c>
      <c r="BR3" s="17">
        <f>Questionario!E223</f>
        <v>0</v>
      </c>
      <c r="BS3" s="17">
        <f>Questionario!E224</f>
        <v>0</v>
      </c>
      <c r="BT3" s="17">
        <f>Questionario!E225</f>
        <v>0</v>
      </c>
      <c r="BU3" s="17">
        <f>Questionario!F219</f>
        <v>0</v>
      </c>
      <c r="BV3" s="17">
        <f>Questionario!F220</f>
        <v>0</v>
      </c>
      <c r="BW3" s="17">
        <f>Questionario!F221</f>
        <v>0</v>
      </c>
      <c r="BX3" s="17">
        <f>Questionario!F222</f>
        <v>0</v>
      </c>
      <c r="BY3" s="17">
        <f>Questionario!F223</f>
        <v>0</v>
      </c>
      <c r="BZ3" s="17">
        <f>Questionario!F224</f>
        <v>0</v>
      </c>
      <c r="CA3" s="17">
        <f>Questionario!F225</f>
        <v>0</v>
      </c>
      <c r="CB3" s="17">
        <f>Questionario!G219</f>
        <v>0</v>
      </c>
      <c r="CC3" s="17">
        <f>Questionario!G220</f>
        <v>0</v>
      </c>
      <c r="CD3" s="17">
        <f>Questionario!G221</f>
        <v>0</v>
      </c>
      <c r="CE3" s="17">
        <f>Questionario!G222</f>
        <v>0</v>
      </c>
      <c r="CF3" s="17">
        <f>Questionario!G223</f>
        <v>0</v>
      </c>
      <c r="CG3" s="17">
        <f>Questionario!G224</f>
        <v>0</v>
      </c>
      <c r="CH3" s="17">
        <f>Questionario!G225</f>
        <v>0</v>
      </c>
      <c r="CI3" s="17">
        <f>Questionario!H219</f>
        <v>0</v>
      </c>
      <c r="CJ3" s="17">
        <f>Questionario!H220</f>
        <v>0</v>
      </c>
      <c r="CK3" s="17">
        <f>Questionario!H221</f>
        <v>0</v>
      </c>
      <c r="CL3" s="17">
        <f>Questionario!H222</f>
        <v>0</v>
      </c>
      <c r="CM3" s="17">
        <f>Questionario!H223</f>
        <v>0</v>
      </c>
      <c r="CN3" s="17">
        <f>Questionario!H224</f>
        <v>0</v>
      </c>
      <c r="CO3" s="17">
        <f>Questionario!H225</f>
        <v>0</v>
      </c>
      <c r="CP3" s="17" t="str">
        <f>Questionario!G232</f>
        <v>Esauriente, chiara e completa</v>
      </c>
      <c r="CQ3" s="17" t="str">
        <f>Questionario!K237</f>
        <v>Con tranquillità e impegno</v>
      </c>
      <c r="CR3" s="17" t="str">
        <f>Questionario!K238</f>
        <v>Abbastanza facile</v>
      </c>
      <c r="CS3" s="17" t="str">
        <f>Questionario!K239</f>
        <v>Abbastanza facile</v>
      </c>
      <c r="CT3" s="17" t="str">
        <f>Questionario!K240</f>
        <v>Abbastanza facile</v>
      </c>
      <c r="CU3" s="17">
        <f>Questionario!B243</f>
        <v>0</v>
      </c>
    </row>
    <row r="26" spans="20:20" x14ac:dyDescent="0.2">
      <c r="T26" s="17" t="s">
        <v>142</v>
      </c>
    </row>
  </sheetData>
  <mergeCells count="9">
    <mergeCell ref="AD1:AK1"/>
    <mergeCell ref="CP1:CT1"/>
    <mergeCell ref="BN1:CO1"/>
    <mergeCell ref="AL1:BM1"/>
    <mergeCell ref="A1:F1"/>
    <mergeCell ref="G1:L1"/>
    <mergeCell ref="S1:X1"/>
    <mergeCell ref="Y1:AC1"/>
    <mergeCell ref="M1:R1"/>
  </mergeCells>
  <phoneticPr fontId="4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Questionario</vt:lpstr>
      <vt:lpstr>tabella</vt:lpstr>
      <vt:lpstr>tabella2</vt:lpstr>
      <vt:lpstr>Questionario!Area_stampa</vt:lpstr>
    </vt:vector>
  </TitlesOfParts>
  <Company>M.I.U.R.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seg</cp:lastModifiedBy>
  <cp:lastPrinted>2018-06-11T05:44:47Z</cp:lastPrinted>
  <dcterms:created xsi:type="dcterms:W3CDTF">2010-06-24T06:43:32Z</dcterms:created>
  <dcterms:modified xsi:type="dcterms:W3CDTF">2018-07-05T06:53:15Z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